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ph2dom\adph\Fhs\FHS-BCMTP\breast-cervical\CDC\2022-2026\StephenShannonABCHSCAudit\"/>
    </mc:Choice>
  </mc:AlternateContent>
  <xr:revisionPtr revIDLastSave="0" documentId="13_ncr:1_{597402EB-C783-4626-833B-A4381C17AA73}" xr6:coauthVersionLast="47" xr6:coauthVersionMax="47" xr10:uidLastSave="{00000000-0000-0000-0000-000000000000}"/>
  <bookViews>
    <workbookView xWindow="-120" yWindow="-120" windowWidth="29040" windowHeight="15720" activeTab="2" xr2:uid="{577DDD23-5F6B-421F-AFD7-1EC5781C75A0}"/>
  </bookViews>
  <sheets>
    <sheet name="Audit Table - Cervical Cancer" sheetId="1" r:id="rId1"/>
    <sheet name="Audit Results - Report Template" sheetId="2" r:id="rId2"/>
    <sheet name="MRN IDs for Follow U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22" i="2"/>
  <c r="B21" i="2"/>
  <c r="B20" i="2"/>
  <c r="B18" i="2"/>
  <c r="B17" i="2"/>
  <c r="B16" i="2"/>
  <c r="B15" i="2"/>
  <c r="B14" i="2"/>
  <c r="B12" i="2"/>
  <c r="B11" i="2"/>
  <c r="B9" i="2"/>
  <c r="B8" i="2"/>
  <c r="B7" i="2"/>
  <c r="B6" i="2"/>
  <c r="B5" i="2"/>
  <c r="B4" i="2"/>
  <c r="B2" i="2"/>
  <c r="B10" i="2"/>
  <c r="B25" i="2" l="1"/>
  <c r="B26" i="2"/>
  <c r="J2" i="3" a="1"/>
  <c r="J2" i="3" s="1"/>
  <c r="A2" i="3" a="1"/>
  <c r="A2" i="3" s="1"/>
  <c r="K2" i="3" a="1"/>
  <c r="K2" i="3" s="1"/>
  <c r="I2" i="3" a="1"/>
  <c r="I2" i="3" s="1"/>
  <c r="H2" i="3" a="1"/>
  <c r="H2" i="3" s="1"/>
  <c r="G2" i="3" a="1"/>
  <c r="G2" i="3" s="1"/>
  <c r="F2" i="3" a="1"/>
  <c r="F2" i="3" s="1"/>
  <c r="E2" i="3" a="1"/>
  <c r="E2" i="3" s="1"/>
  <c r="D2" i="3" a="1"/>
  <c r="D2" i="3" s="1"/>
  <c r="C2" i="3" a="1"/>
  <c r="C2" i="3" s="1"/>
  <c r="B2" i="3" a="1"/>
  <c r="B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<sst xmlns="http://schemas.openxmlformats.org/spreadsheetml/2006/main" count="51" uniqueCount="48">
  <si>
    <t>Patient ID</t>
  </si>
  <si>
    <t>Age</t>
  </si>
  <si>
    <t>Insurance</t>
  </si>
  <si>
    <t>Race</t>
  </si>
  <si>
    <t>Ethnicity</t>
  </si>
  <si>
    <t>Language</t>
  </si>
  <si>
    <t>Report Status</t>
  </si>
  <si>
    <t>Audit Result</t>
  </si>
  <si>
    <t>Reason</t>
  </si>
  <si>
    <t>Notes</t>
  </si>
  <si>
    <t>Clinic:</t>
  </si>
  <si>
    <t>Audit Month:</t>
  </si>
  <si>
    <t>Notes:</t>
  </si>
  <si>
    <t>Athena UDS QM</t>
  </si>
  <si>
    <t>Number of Records:</t>
  </si>
  <si>
    <t>Satisfied in Report</t>
  </si>
  <si>
    <t>Satisfied in Audit</t>
  </si>
  <si>
    <t>Unsatisfied in Report</t>
  </si>
  <si>
    <t>Unsatisfied in Audit</t>
  </si>
  <si>
    <t>Never Addressed</t>
  </si>
  <si>
    <t>Screening Recommended</t>
  </si>
  <si>
    <t>Records Needed</t>
  </si>
  <si>
    <t>No Show/Cancel</t>
  </si>
  <si>
    <t>Pap Referral</t>
  </si>
  <si>
    <t>Excluded in Report</t>
  </si>
  <si>
    <t>Excluded in Audit</t>
  </si>
  <si>
    <t>Unsatisfied in Report but Records in Chart</t>
  </si>
  <si>
    <t>Excluded in Report but Records in Chart</t>
  </si>
  <si>
    <t>Satisfied in Report and Records in Chart</t>
  </si>
  <si>
    <t>Satisfied in Report but no records in chart</t>
  </si>
  <si>
    <t>Excluded for Hysterectomy</t>
  </si>
  <si>
    <t>Excluded for Other</t>
  </si>
  <si>
    <t>No UDS QM</t>
  </si>
  <si>
    <t>Manually Satisfied</t>
  </si>
  <si>
    <t>Satisfied</t>
  </si>
  <si>
    <t>Excluded</t>
  </si>
  <si>
    <t>Unsatisfied</t>
  </si>
  <si>
    <t>Absent</t>
  </si>
  <si>
    <t>US - Never Addressed</t>
  </si>
  <si>
    <t>US - Screening Recommended/Discussed</t>
  </si>
  <si>
    <t>US - Pap Referral</t>
  </si>
  <si>
    <t>US - Records Needed</t>
  </si>
  <si>
    <t>US - Pt Declined</t>
  </si>
  <si>
    <t>US - No Show/Cancel</t>
  </si>
  <si>
    <t>Report Screening Rate</t>
  </si>
  <si>
    <t>Audit Screening Rate</t>
  </si>
  <si>
    <t>Azara</t>
  </si>
  <si>
    <t>Pt Declined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</si>
</sst>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4" tint="0.39997558519241921"/>
      </left>
      <right/>
      <top style="thin">
        <color auto="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 style="thin">
        <color theme="5" tint="0.39997558519241921"/>
      </right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/>
      <top style="thin">
        <color theme="5" tint="0.79998168889431442"/>
      </top>
      <bottom style="thin">
        <color theme="5" tint="0.79998168889431442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8" xfId="0" applyBorder="1"/>
    <xf numFmtId="0" fontId="5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left"/>
    </xf>
    <xf numFmtId="0" fontId="5" fillId="6" borderId="8" xfId="0" applyFont="1" applyFill="1" applyBorder="1" applyAlignment="1">
      <alignment horizontal="left"/>
    </xf>
    <xf numFmtId="0" fontId="7" fillId="7" borderId="8" xfId="0" applyFont="1" applyFill="1" applyBorder="1"/>
    <xf numFmtId="0" fontId="6" fillId="8" borderId="8" xfId="0" applyFont="1" applyFill="1" applyBorder="1"/>
    <xf numFmtId="0" fontId="6" fillId="7" borderId="8" xfId="0" applyFont="1" applyFill="1" applyBorder="1"/>
    <xf numFmtId="0" fontId="6" fillId="7" borderId="8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/>
    </xf>
    <xf numFmtId="0" fontId="5" fillId="5" borderId="8" xfId="0" applyFont="1" applyFill="1" applyBorder="1"/>
    <xf numFmtId="0" fontId="5" fillId="6" borderId="8" xfId="0" applyFont="1" applyFill="1" applyBorder="1"/>
    <xf numFmtId="0" fontId="3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quotePrefix="1" applyFont="1" applyBorder="1" applyAlignment="1">
      <alignment horizontal="center" vertical="center"/>
    </xf>
    <xf numFmtId="9" fontId="6" fillId="0" borderId="8" xfId="1" quotePrefix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13"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ill>
        <patternFill patternType="solid">
          <fgColor theme="5" tint="0.79998168889431442"/>
          <bgColor theme="5" tint="0.79998168889431442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4E89B1-6BA3-4E1B-930B-A2D9BFBDD073}" name="Table1" displayName="Table1" ref="A2:K100" totalsRowShown="0" headerRowDxfId="12" dataDxfId="11">
  <autoFilter ref="A2:K100" xr:uid="{704E89B1-6BA3-4E1B-930B-A2D9BFBDD073}"/>
  <tableColumns count="11">
    <tableColumn id="1" xr3:uid="{58CF7C20-7A45-45FA-84F6-C719E51B0BB1}" name="Patient ID" dataDxfId="10"/>
    <tableColumn id="2" xr3:uid="{C76397ED-80ED-4676-8B48-CC29346BBAF5}" name="Age" dataDxfId="9"/>
    <tableColumn id="3" xr3:uid="{93D2F47A-E5DF-4E7C-BD9E-66F6869D23C4}" name="Insurance" dataDxfId="8"/>
    <tableColumn id="4" xr3:uid="{AD4E09DA-3CFA-4782-B86C-30B09452F3F4}" name="Race" dataDxfId="7"/>
    <tableColumn id="5" xr3:uid="{F1612752-DD7D-44DA-975B-2F068C974E31}" name="Ethnicity" dataDxfId="6"/>
    <tableColumn id="6" xr3:uid="{154DA5F9-9011-41BE-9C98-7B9FFB166464}" name="Language" dataDxfId="5"/>
    <tableColumn id="7" xr3:uid="{77D6ABA1-8346-4553-9252-1A056FF9C9C2}" name="Report Status" dataDxfId="4"/>
    <tableColumn id="8" xr3:uid="{3D2F1C69-3B17-45EA-BDF8-79AD62E3EC28}" name="Athena UDS QM" dataDxfId="3"/>
    <tableColumn id="9" xr3:uid="{5CD1A39A-178D-4101-B311-AD43980CC80D}" name="Audit Result" dataDxfId="2"/>
    <tableColumn id="10" xr3:uid="{F83E78C5-6BF9-49AD-A99D-713796FABADF}" name="Reason" dataDxfId="1"/>
    <tableColumn id="11" xr3:uid="{9B7EB808-1674-4F7B-B555-134DC3DF416E}" name="Notes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B39D-7E9F-4CFA-990C-C65F61CE5A58}">
  <dimension ref="A1:K100"/>
  <sheetViews>
    <sheetView zoomScaleNormal="100" workbookViewId="0">
      <pane ySplit="2" topLeftCell="A3" activePane="bottomLeft" state="frozen"/>
      <selection pane="bottomLeft" activeCell="K24" sqref="K24"/>
    </sheetView>
  </sheetViews>
  <sheetFormatPr defaultRowHeight="15" x14ac:dyDescent="0.25"/>
  <cols>
    <col min="1" max="1" width="14.28515625" style="1" bestFit="1" customWidth="1"/>
    <col min="2" max="2" width="9" style="1" bestFit="1" customWidth="1"/>
    <col min="3" max="3" width="31.28515625" style="21" bestFit="1" customWidth="1"/>
    <col min="4" max="4" width="22" style="21" bestFit="1" customWidth="1"/>
    <col min="5" max="5" width="41.42578125" style="21" bestFit="1" customWidth="1"/>
    <col min="6" max="6" width="13.85546875" style="21" bestFit="1" customWidth="1"/>
    <col min="7" max="7" width="17.42578125" style="1" bestFit="1" customWidth="1"/>
    <col min="8" max="8" width="20" style="1" bestFit="1" customWidth="1"/>
    <col min="9" max="9" width="16.42578125" style="1" bestFit="1" customWidth="1"/>
    <col min="10" max="10" width="38" style="21" bestFit="1" customWidth="1"/>
    <col min="11" max="11" width="109.42578125" style="21" bestFit="1" customWidth="1"/>
    <col min="12" max="12" width="70.7109375" style="21" customWidth="1"/>
    <col min="13" max="16384" width="9.140625" style="21"/>
  </cols>
  <sheetData>
    <row r="1" spans="1:11" x14ac:dyDescent="0.25">
      <c r="A1" s="35" t="s">
        <v>10</v>
      </c>
      <c r="B1" s="26"/>
      <c r="C1" s="20" t="s">
        <v>11</v>
      </c>
      <c r="D1" s="20"/>
      <c r="E1" s="20" t="s">
        <v>12</v>
      </c>
      <c r="F1" s="20"/>
      <c r="G1" s="26"/>
      <c r="H1" s="26"/>
      <c r="I1" s="26"/>
      <c r="J1" s="20"/>
      <c r="K1" s="20"/>
    </row>
    <row r="2" spans="1:11" s="1" customFormat="1" ht="18.75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13</v>
      </c>
      <c r="I2" s="2" t="s">
        <v>7</v>
      </c>
      <c r="J2" s="2" t="s">
        <v>8</v>
      </c>
      <c r="K2" s="2" t="s">
        <v>9</v>
      </c>
    </row>
    <row r="3" spans="1:11" x14ac:dyDescent="0.25">
      <c r="A3" s="22"/>
      <c r="B3" s="36"/>
      <c r="C3" s="23"/>
      <c r="D3" s="23"/>
      <c r="E3" s="23"/>
      <c r="F3" s="23"/>
      <c r="G3" s="36"/>
      <c r="H3" s="36"/>
      <c r="I3" s="36"/>
      <c r="J3" s="23"/>
      <c r="K3" s="30"/>
    </row>
    <row r="4" spans="1:11" x14ac:dyDescent="0.25">
      <c r="A4" s="24"/>
      <c r="B4" s="36"/>
      <c r="C4" s="23"/>
      <c r="D4" s="23"/>
      <c r="E4" s="23"/>
      <c r="F4" s="23"/>
      <c r="G4" s="36"/>
      <c r="H4" s="36"/>
      <c r="I4" s="36"/>
      <c r="J4" s="23"/>
      <c r="K4" s="30"/>
    </row>
    <row r="5" spans="1:11" x14ac:dyDescent="0.25">
      <c r="A5" s="33"/>
      <c r="B5" s="36"/>
      <c r="C5" s="23"/>
      <c r="D5" s="23"/>
      <c r="E5" s="23"/>
      <c r="F5" s="23"/>
      <c r="G5" s="36"/>
      <c r="H5" s="36"/>
      <c r="I5" s="36"/>
      <c r="J5" s="23"/>
      <c r="K5" s="30"/>
    </row>
    <row r="6" spans="1:11" x14ac:dyDescent="0.25">
      <c r="A6" s="34"/>
      <c r="B6" s="36"/>
      <c r="C6" s="23"/>
      <c r="D6" s="23"/>
      <c r="E6" s="23"/>
      <c r="F6" s="23"/>
      <c r="G6" s="36"/>
      <c r="H6" s="36"/>
      <c r="I6" s="36"/>
      <c r="J6" s="23"/>
      <c r="K6" s="30"/>
    </row>
    <row r="7" spans="1:11" x14ac:dyDescent="0.25">
      <c r="A7" s="33"/>
      <c r="B7" s="36"/>
      <c r="C7" s="23"/>
      <c r="D7" s="23"/>
      <c r="E7" s="23"/>
      <c r="F7" s="23"/>
      <c r="G7" s="36"/>
      <c r="H7" s="36"/>
      <c r="I7" s="36"/>
      <c r="J7" s="23"/>
      <c r="K7" s="30"/>
    </row>
    <row r="8" spans="1:11" x14ac:dyDescent="0.25">
      <c r="A8" s="34"/>
      <c r="B8" s="25"/>
      <c r="C8" s="28"/>
      <c r="D8" s="28"/>
      <c r="E8" s="28"/>
      <c r="F8" s="28"/>
      <c r="G8" s="25"/>
      <c r="H8" s="25"/>
      <c r="I8" s="25"/>
      <c r="J8" s="28"/>
      <c r="K8" s="28"/>
    </row>
    <row r="9" spans="1:11" x14ac:dyDescent="0.25">
      <c r="A9" s="33"/>
      <c r="B9" s="36"/>
      <c r="C9" s="23"/>
      <c r="D9" s="23"/>
      <c r="E9" s="23"/>
      <c r="F9" s="23"/>
      <c r="G9" s="36"/>
      <c r="H9" s="36"/>
      <c r="I9" s="36"/>
      <c r="J9" s="23"/>
      <c r="K9" s="30"/>
    </row>
    <row r="10" spans="1:11" x14ac:dyDescent="0.25">
      <c r="A10" s="34"/>
      <c r="B10" s="36"/>
      <c r="C10" s="23"/>
      <c r="D10" s="23"/>
      <c r="E10" s="23"/>
      <c r="F10" s="23"/>
      <c r="G10" s="36"/>
      <c r="H10" s="36"/>
      <c r="I10" s="36"/>
      <c r="J10" s="23"/>
      <c r="K10" s="30"/>
    </row>
    <row r="11" spans="1:11" x14ac:dyDescent="0.25">
      <c r="A11" s="33"/>
      <c r="B11" s="36"/>
      <c r="C11" s="23"/>
      <c r="D11" s="23"/>
      <c r="E11" s="23"/>
      <c r="F11" s="23"/>
      <c r="G11" s="36"/>
      <c r="H11" s="36"/>
      <c r="I11" s="36"/>
      <c r="J11" s="23"/>
      <c r="K11" s="30"/>
    </row>
    <row r="12" spans="1:11" x14ac:dyDescent="0.25">
      <c r="A12" s="34"/>
      <c r="B12" s="36"/>
      <c r="C12" s="23"/>
      <c r="D12" s="28"/>
      <c r="E12" s="23"/>
      <c r="F12" s="23"/>
      <c r="G12" s="36"/>
      <c r="H12" s="36"/>
      <c r="I12" s="36"/>
      <c r="J12" s="23"/>
      <c r="K12" s="30"/>
    </row>
    <row r="13" spans="1:11" x14ac:dyDescent="0.25">
      <c r="A13" s="33"/>
      <c r="B13" s="27"/>
      <c r="C13" s="29"/>
      <c r="D13" s="29"/>
      <c r="E13" s="29"/>
      <c r="F13" s="29"/>
      <c r="G13" s="27"/>
      <c r="H13" s="27"/>
      <c r="I13" s="27"/>
      <c r="J13" s="29"/>
      <c r="K13" s="29"/>
    </row>
    <row r="14" spans="1:11" x14ac:dyDescent="0.25">
      <c r="A14" s="34"/>
      <c r="B14" s="25"/>
      <c r="C14" s="28"/>
      <c r="D14" s="28"/>
      <c r="E14" s="28"/>
      <c r="F14" s="28"/>
      <c r="G14" s="25"/>
      <c r="H14" s="25"/>
      <c r="I14" s="25"/>
      <c r="J14" s="28"/>
      <c r="K14" s="28"/>
    </row>
    <row r="15" spans="1:11" x14ac:dyDescent="0.25">
      <c r="A15" s="33"/>
      <c r="B15" s="27"/>
      <c r="C15" s="29"/>
      <c r="D15" s="29"/>
      <c r="E15" s="29"/>
      <c r="F15" s="29"/>
      <c r="G15" s="27"/>
      <c r="H15" s="27"/>
      <c r="I15" s="27"/>
      <c r="J15" s="29"/>
      <c r="K15" s="29"/>
    </row>
    <row r="16" spans="1:11" x14ac:dyDescent="0.25">
      <c r="A16" s="34"/>
      <c r="B16" s="25"/>
      <c r="C16" s="28"/>
      <c r="D16" s="28"/>
      <c r="E16" s="28"/>
      <c r="F16" s="28"/>
      <c r="G16" s="25"/>
      <c r="H16" s="25"/>
      <c r="I16" s="25"/>
      <c r="J16" s="28"/>
      <c r="K16" s="28"/>
    </row>
    <row r="17" spans="1:11" x14ac:dyDescent="0.25">
      <c r="A17" s="33"/>
      <c r="B17" s="27"/>
      <c r="C17" s="29"/>
      <c r="D17" s="29"/>
      <c r="E17" s="29"/>
      <c r="F17" s="29"/>
      <c r="G17" s="27"/>
      <c r="H17" s="27"/>
      <c r="I17" s="27"/>
      <c r="J17" s="29"/>
      <c r="K17" s="29"/>
    </row>
    <row r="18" spans="1:11" x14ac:dyDescent="0.25">
      <c r="A18" s="34"/>
      <c r="B18" s="25"/>
      <c r="C18" s="28"/>
      <c r="D18" s="28"/>
      <c r="E18" s="28"/>
      <c r="F18" s="28"/>
      <c r="G18" s="25"/>
      <c r="H18" s="25"/>
      <c r="I18" s="25"/>
      <c r="J18" s="28"/>
      <c r="K18" s="28"/>
    </row>
    <row r="19" spans="1:11" x14ac:dyDescent="0.25">
      <c r="A19" s="33"/>
      <c r="B19" s="27"/>
      <c r="C19" s="29"/>
      <c r="D19" s="29"/>
      <c r="E19" s="29"/>
      <c r="F19" s="29"/>
      <c r="G19" s="27"/>
      <c r="H19" s="27"/>
      <c r="I19" s="27"/>
      <c r="J19" s="29"/>
      <c r="K19" s="29"/>
    </row>
    <row r="20" spans="1:11" x14ac:dyDescent="0.25">
      <c r="A20" s="34"/>
      <c r="B20" s="25"/>
      <c r="C20" s="28"/>
      <c r="D20" s="28"/>
      <c r="E20" s="28"/>
      <c r="F20" s="28"/>
      <c r="G20" s="25"/>
      <c r="H20" s="25"/>
      <c r="I20" s="25"/>
      <c r="J20" s="28"/>
      <c r="K20" s="28"/>
    </row>
    <row r="21" spans="1:11" x14ac:dyDescent="0.25">
      <c r="A21" s="33"/>
      <c r="B21" s="27"/>
      <c r="C21" s="29"/>
      <c r="D21" s="29"/>
      <c r="E21" s="29"/>
      <c r="F21" s="29"/>
      <c r="G21" s="27"/>
      <c r="H21" s="27"/>
      <c r="I21" s="27"/>
      <c r="J21" s="29"/>
      <c r="K21" s="29"/>
    </row>
    <row r="22" spans="1:11" x14ac:dyDescent="0.25">
      <c r="A22" s="34"/>
      <c r="B22" s="25"/>
      <c r="C22" s="28"/>
      <c r="D22" s="28"/>
      <c r="E22" s="28"/>
      <c r="F22" s="28"/>
      <c r="G22" s="25"/>
      <c r="H22" s="25"/>
      <c r="I22" s="25"/>
      <c r="J22" s="28"/>
      <c r="K22" s="28"/>
    </row>
    <row r="23" spans="1:11" x14ac:dyDescent="0.25">
      <c r="A23" s="33"/>
      <c r="B23" s="27"/>
      <c r="C23" s="29"/>
      <c r="D23" s="29"/>
      <c r="E23" s="29"/>
      <c r="F23" s="29"/>
      <c r="G23" s="27"/>
      <c r="H23" s="27"/>
      <c r="I23" s="27"/>
      <c r="J23" s="29"/>
      <c r="K23" s="29"/>
    </row>
    <row r="24" spans="1:11" x14ac:dyDescent="0.25">
      <c r="A24" s="34"/>
      <c r="B24" s="25"/>
      <c r="C24" s="28"/>
      <c r="D24" s="28"/>
      <c r="E24" s="28"/>
      <c r="F24" s="28"/>
      <c r="G24" s="25"/>
      <c r="H24" s="25"/>
      <c r="I24" s="25"/>
      <c r="J24" s="28"/>
      <c r="K24" s="28"/>
    </row>
    <row r="25" spans="1:11" x14ac:dyDescent="0.25">
      <c r="A25" s="33"/>
      <c r="B25" s="27"/>
      <c r="C25" s="29"/>
      <c r="D25" s="29"/>
      <c r="E25" s="29"/>
      <c r="F25" s="29"/>
      <c r="G25" s="27"/>
      <c r="H25" s="27"/>
      <c r="I25" s="27"/>
      <c r="J25" s="29"/>
      <c r="K25" s="29"/>
    </row>
    <row r="26" spans="1:11" x14ac:dyDescent="0.25">
      <c r="A26" s="34"/>
      <c r="B26" s="25"/>
      <c r="C26" s="28"/>
      <c r="D26" s="28"/>
      <c r="E26" s="28"/>
      <c r="F26" s="28"/>
      <c r="G26" s="25"/>
      <c r="H26" s="25"/>
      <c r="I26" s="25"/>
      <c r="J26" s="28"/>
      <c r="K26" s="28"/>
    </row>
    <row r="27" spans="1:11" x14ac:dyDescent="0.25">
      <c r="A27" s="33"/>
      <c r="B27" s="27"/>
      <c r="C27" s="29"/>
      <c r="D27" s="29"/>
      <c r="E27" s="29"/>
      <c r="F27" s="29"/>
      <c r="G27" s="27"/>
      <c r="H27" s="27"/>
      <c r="I27" s="27"/>
      <c r="J27" s="29"/>
      <c r="K27" s="29"/>
    </row>
    <row r="28" spans="1:11" x14ac:dyDescent="0.25">
      <c r="A28" s="34"/>
      <c r="B28" s="25"/>
      <c r="C28" s="28"/>
      <c r="D28" s="28"/>
      <c r="E28" s="28"/>
      <c r="F28" s="28"/>
      <c r="G28" s="25"/>
      <c r="H28" s="25"/>
      <c r="I28" s="25"/>
      <c r="J28" s="28"/>
      <c r="K28" s="28"/>
    </row>
    <row r="29" spans="1:11" x14ac:dyDescent="0.25">
      <c r="A29" s="33"/>
      <c r="B29" s="27"/>
      <c r="C29" s="29"/>
      <c r="D29" s="29"/>
      <c r="E29" s="29"/>
      <c r="F29" s="29"/>
      <c r="G29" s="27"/>
      <c r="H29" s="27"/>
      <c r="I29" s="27"/>
      <c r="J29" s="29"/>
      <c r="K29" s="29"/>
    </row>
    <row r="30" spans="1:11" x14ac:dyDescent="0.25">
      <c r="A30" s="34"/>
      <c r="B30" s="25"/>
      <c r="C30" s="28"/>
      <c r="D30" s="28"/>
      <c r="E30" s="28"/>
      <c r="F30" s="28"/>
      <c r="G30" s="25"/>
      <c r="H30" s="25"/>
      <c r="I30" s="25"/>
      <c r="J30" s="28"/>
      <c r="K30" s="28"/>
    </row>
    <row r="31" spans="1:11" x14ac:dyDescent="0.25">
      <c r="A31" s="33"/>
      <c r="B31" s="27"/>
      <c r="C31" s="29"/>
      <c r="D31" s="29"/>
      <c r="E31" s="29"/>
      <c r="F31" s="29"/>
      <c r="G31" s="27"/>
      <c r="H31" s="27"/>
      <c r="I31" s="27"/>
      <c r="J31" s="29"/>
      <c r="K31" s="29"/>
    </row>
    <row r="32" spans="1:11" x14ac:dyDescent="0.25">
      <c r="A32" s="34"/>
      <c r="B32" s="25"/>
      <c r="C32" s="28"/>
      <c r="D32" s="28"/>
      <c r="E32" s="28"/>
      <c r="F32" s="28"/>
      <c r="G32" s="25"/>
      <c r="H32" s="25"/>
      <c r="I32" s="25"/>
      <c r="J32" s="28"/>
      <c r="K32" s="28"/>
    </row>
    <row r="33" spans="1:11" x14ac:dyDescent="0.25">
      <c r="A33" s="33"/>
      <c r="B33" s="27"/>
      <c r="C33" s="29"/>
      <c r="D33" s="29"/>
      <c r="E33" s="29"/>
      <c r="F33" s="29"/>
      <c r="G33" s="27"/>
      <c r="H33" s="27"/>
      <c r="I33" s="27"/>
      <c r="J33" s="29"/>
      <c r="K33" s="29"/>
    </row>
    <row r="34" spans="1:11" x14ac:dyDescent="0.25">
      <c r="A34" s="34"/>
      <c r="B34" s="25"/>
      <c r="C34" s="28"/>
      <c r="D34" s="28"/>
      <c r="E34" s="28"/>
      <c r="F34" s="28"/>
      <c r="G34" s="25"/>
      <c r="H34" s="25"/>
      <c r="I34" s="25"/>
      <c r="J34" s="28"/>
      <c r="K34" s="28"/>
    </row>
    <row r="35" spans="1:11" x14ac:dyDescent="0.25">
      <c r="A35" s="33"/>
      <c r="B35" s="27"/>
      <c r="C35" s="29"/>
      <c r="D35" s="29"/>
      <c r="E35" s="29"/>
      <c r="F35" s="29"/>
      <c r="G35" s="27"/>
      <c r="H35" s="27"/>
      <c r="I35" s="27"/>
      <c r="J35" s="29"/>
      <c r="K35" s="29"/>
    </row>
    <row r="36" spans="1:11" x14ac:dyDescent="0.25">
      <c r="A36" s="34"/>
      <c r="B36" s="25"/>
      <c r="C36" s="28"/>
      <c r="D36" s="28"/>
      <c r="E36" s="28"/>
      <c r="F36" s="28"/>
      <c r="G36" s="25"/>
      <c r="H36" s="25"/>
      <c r="I36" s="25"/>
      <c r="J36" s="28"/>
      <c r="K36" s="28"/>
    </row>
    <row r="37" spans="1:11" x14ac:dyDescent="0.25">
      <c r="A37" s="33"/>
      <c r="B37" s="27"/>
      <c r="C37" s="29"/>
      <c r="D37" s="29"/>
      <c r="E37" s="29"/>
      <c r="F37" s="29"/>
      <c r="G37" s="27"/>
      <c r="H37" s="27"/>
      <c r="I37" s="27"/>
      <c r="J37" s="29"/>
      <c r="K37" s="29"/>
    </row>
    <row r="38" spans="1:11" x14ac:dyDescent="0.25">
      <c r="A38" s="34"/>
      <c r="B38" s="25"/>
      <c r="C38" s="28"/>
      <c r="D38" s="28"/>
      <c r="E38" s="28"/>
      <c r="F38" s="28"/>
      <c r="G38" s="25"/>
      <c r="H38" s="25"/>
      <c r="I38" s="25"/>
      <c r="J38" s="28"/>
      <c r="K38" s="28"/>
    </row>
    <row r="39" spans="1:11" x14ac:dyDescent="0.25">
      <c r="A39" s="33"/>
      <c r="B39" s="27"/>
      <c r="C39" s="29"/>
      <c r="D39" s="29"/>
      <c r="E39" s="29"/>
      <c r="F39" s="29"/>
      <c r="G39" s="27"/>
      <c r="H39" s="27"/>
      <c r="I39" s="27"/>
      <c r="J39" s="29"/>
      <c r="K39" s="29"/>
    </row>
    <row r="40" spans="1:11" x14ac:dyDescent="0.25">
      <c r="A40" s="34"/>
      <c r="B40" s="25"/>
      <c r="C40" s="28"/>
      <c r="D40" s="28"/>
      <c r="E40" s="28"/>
      <c r="F40" s="28"/>
      <c r="G40" s="25"/>
      <c r="H40" s="25"/>
      <c r="I40" s="25"/>
      <c r="J40" s="28"/>
      <c r="K40" s="28"/>
    </row>
    <row r="41" spans="1:11" x14ac:dyDescent="0.25">
      <c r="A41" s="33"/>
      <c r="B41" s="27"/>
      <c r="C41" s="29"/>
      <c r="D41" s="29"/>
      <c r="E41" s="29"/>
      <c r="F41" s="29"/>
      <c r="G41" s="27"/>
      <c r="H41" s="27"/>
      <c r="I41" s="27"/>
      <c r="J41" s="29"/>
      <c r="K41" s="29"/>
    </row>
    <row r="42" spans="1:11" x14ac:dyDescent="0.25">
      <c r="A42" s="34"/>
      <c r="B42" s="25"/>
      <c r="C42" s="28"/>
      <c r="D42" s="28"/>
      <c r="E42" s="28"/>
      <c r="F42" s="28"/>
      <c r="G42" s="25"/>
      <c r="H42" s="25"/>
      <c r="I42" s="25"/>
      <c r="J42" s="28"/>
      <c r="K42" s="28"/>
    </row>
    <row r="43" spans="1:11" x14ac:dyDescent="0.25">
      <c r="A43" s="33"/>
      <c r="B43" s="27"/>
      <c r="C43" s="29"/>
      <c r="D43" s="29"/>
      <c r="E43" s="29"/>
      <c r="F43" s="29"/>
      <c r="G43" s="27"/>
      <c r="H43" s="27"/>
      <c r="I43" s="27"/>
      <c r="J43" s="29"/>
      <c r="K43" s="29"/>
    </row>
    <row r="44" spans="1:11" x14ac:dyDescent="0.25">
      <c r="A44" s="34"/>
      <c r="B44" s="25"/>
      <c r="C44" s="28"/>
      <c r="D44" s="28"/>
      <c r="E44" s="28"/>
      <c r="F44" s="28"/>
      <c r="G44" s="25"/>
      <c r="H44" s="25"/>
      <c r="I44" s="25"/>
      <c r="J44" s="28"/>
      <c r="K44" s="28"/>
    </row>
    <row r="45" spans="1:11" x14ac:dyDescent="0.25">
      <c r="A45" s="33"/>
      <c r="B45" s="27"/>
      <c r="C45" s="29"/>
      <c r="D45" s="29"/>
      <c r="E45" s="29"/>
      <c r="F45" s="29"/>
      <c r="G45" s="27"/>
      <c r="H45" s="27"/>
      <c r="I45" s="27"/>
      <c r="J45" s="29"/>
      <c r="K45" s="29"/>
    </row>
    <row r="46" spans="1:11" x14ac:dyDescent="0.25">
      <c r="A46" s="34"/>
      <c r="B46" s="25"/>
      <c r="C46" s="28"/>
      <c r="D46" s="28"/>
      <c r="E46" s="28"/>
      <c r="F46" s="28"/>
      <c r="G46" s="25"/>
      <c r="H46" s="25"/>
      <c r="I46" s="25"/>
      <c r="J46" s="28"/>
      <c r="K46" s="28"/>
    </row>
    <row r="47" spans="1:11" x14ac:dyDescent="0.25">
      <c r="A47" s="33"/>
      <c r="B47" s="27"/>
      <c r="C47" s="29"/>
      <c r="D47" s="29"/>
      <c r="E47" s="29"/>
      <c r="F47" s="29"/>
      <c r="G47" s="27"/>
      <c r="H47" s="27"/>
      <c r="I47" s="27"/>
      <c r="J47" s="29"/>
      <c r="K47" s="29"/>
    </row>
    <row r="48" spans="1:11" x14ac:dyDescent="0.25">
      <c r="A48" s="34"/>
      <c r="B48" s="25"/>
      <c r="C48" s="28"/>
      <c r="D48" s="28"/>
      <c r="E48" s="28"/>
      <c r="F48" s="28"/>
      <c r="G48" s="25"/>
      <c r="H48" s="25"/>
      <c r="I48" s="25"/>
      <c r="J48" s="28"/>
      <c r="K48" s="28"/>
    </row>
    <row r="49" spans="1:11" x14ac:dyDescent="0.25">
      <c r="A49" s="33"/>
      <c r="B49" s="27"/>
      <c r="C49" s="29"/>
      <c r="D49" s="29"/>
      <c r="E49" s="29"/>
      <c r="F49" s="29"/>
      <c r="G49" s="27"/>
      <c r="H49" s="27"/>
      <c r="I49" s="27"/>
      <c r="J49" s="29"/>
      <c r="K49" s="29"/>
    </row>
    <row r="50" spans="1:11" x14ac:dyDescent="0.25">
      <c r="A50" s="34"/>
      <c r="B50" s="25"/>
      <c r="C50" s="28"/>
      <c r="D50" s="28"/>
      <c r="E50" s="28"/>
      <c r="F50" s="28"/>
      <c r="G50" s="25"/>
      <c r="H50" s="25"/>
      <c r="I50" s="25"/>
      <c r="J50" s="28"/>
      <c r="K50" s="28"/>
    </row>
    <row r="51" spans="1:11" x14ac:dyDescent="0.25">
      <c r="A51" s="33"/>
      <c r="B51" s="27"/>
      <c r="C51" s="29"/>
      <c r="D51" s="29"/>
      <c r="E51" s="29"/>
      <c r="F51" s="29"/>
      <c r="G51" s="27"/>
      <c r="H51" s="27"/>
      <c r="I51" s="27"/>
      <c r="J51" s="29"/>
      <c r="K51" s="29"/>
    </row>
    <row r="52" spans="1:11" x14ac:dyDescent="0.25">
      <c r="A52" s="34"/>
      <c r="B52" s="25"/>
      <c r="C52" s="28"/>
      <c r="D52" s="28"/>
      <c r="E52" s="28"/>
      <c r="F52" s="28"/>
      <c r="G52" s="25"/>
      <c r="H52" s="25"/>
      <c r="I52" s="25"/>
      <c r="J52" s="28"/>
      <c r="K52" s="28"/>
    </row>
    <row r="53" spans="1:11" x14ac:dyDescent="0.25">
      <c r="A53" s="33"/>
      <c r="B53" s="27"/>
      <c r="C53" s="29"/>
      <c r="D53" s="29"/>
      <c r="E53" s="29"/>
      <c r="F53" s="29"/>
      <c r="G53" s="27"/>
      <c r="H53" s="27"/>
      <c r="I53" s="27"/>
      <c r="J53" s="29"/>
      <c r="K53" s="29"/>
    </row>
    <row r="54" spans="1:11" x14ac:dyDescent="0.25">
      <c r="A54" s="34"/>
      <c r="B54" s="25"/>
      <c r="C54" s="28"/>
      <c r="D54" s="28"/>
      <c r="E54" s="28"/>
      <c r="F54" s="28"/>
      <c r="G54" s="25"/>
      <c r="H54" s="25"/>
      <c r="I54" s="25"/>
      <c r="J54" s="28"/>
      <c r="K54" s="28"/>
    </row>
    <row r="55" spans="1:11" x14ac:dyDescent="0.25">
      <c r="A55" s="33"/>
      <c r="B55" s="27"/>
      <c r="C55" s="29"/>
      <c r="D55" s="29"/>
      <c r="E55" s="29"/>
      <c r="F55" s="29"/>
      <c r="G55" s="27"/>
      <c r="H55" s="27"/>
      <c r="I55" s="27"/>
      <c r="J55" s="29"/>
      <c r="K55" s="29"/>
    </row>
    <row r="56" spans="1:11" x14ac:dyDescent="0.25">
      <c r="A56" s="34"/>
      <c r="B56" s="25"/>
      <c r="C56" s="31"/>
      <c r="D56" s="31"/>
      <c r="E56" s="31"/>
      <c r="F56" s="31"/>
      <c r="G56" s="25"/>
      <c r="H56" s="25"/>
      <c r="I56" s="25"/>
      <c r="J56" s="28"/>
      <c r="K56" s="28"/>
    </row>
    <row r="57" spans="1:11" x14ac:dyDescent="0.25">
      <c r="A57" s="33"/>
      <c r="B57" s="27"/>
      <c r="C57" s="32"/>
      <c r="D57" s="32"/>
      <c r="E57" s="32"/>
      <c r="F57" s="32"/>
      <c r="G57" s="27"/>
      <c r="H57" s="27"/>
      <c r="I57" s="27"/>
      <c r="J57" s="29"/>
      <c r="K57" s="29"/>
    </row>
    <row r="58" spans="1:11" x14ac:dyDescent="0.25">
      <c r="A58" s="34"/>
      <c r="B58" s="25"/>
      <c r="C58" s="31"/>
      <c r="D58" s="31"/>
      <c r="E58" s="31"/>
      <c r="F58" s="31"/>
      <c r="G58" s="25"/>
      <c r="H58" s="25"/>
      <c r="I58" s="25"/>
      <c r="J58" s="28"/>
      <c r="K58" s="28"/>
    </row>
    <row r="59" spans="1:11" x14ac:dyDescent="0.25">
      <c r="A59" s="33"/>
      <c r="B59" s="27"/>
      <c r="C59" s="32"/>
      <c r="D59" s="32"/>
      <c r="E59" s="32"/>
      <c r="F59" s="32"/>
      <c r="G59" s="27"/>
      <c r="H59" s="27"/>
      <c r="I59" s="27"/>
      <c r="J59" s="29"/>
      <c r="K59" s="29"/>
    </row>
    <row r="60" spans="1:11" x14ac:dyDescent="0.25">
      <c r="A60" s="34"/>
      <c r="B60" s="25"/>
      <c r="C60" s="31"/>
      <c r="D60" s="31"/>
      <c r="E60" s="31"/>
      <c r="F60" s="31"/>
      <c r="G60" s="25"/>
      <c r="H60" s="25"/>
      <c r="I60" s="25"/>
      <c r="J60" s="28"/>
      <c r="K60" s="28"/>
    </row>
    <row r="61" spans="1:11" x14ac:dyDescent="0.25">
      <c r="A61" s="33"/>
      <c r="B61" s="27"/>
      <c r="C61" s="32"/>
      <c r="D61" s="32"/>
      <c r="E61" s="32"/>
      <c r="F61" s="32"/>
      <c r="G61" s="27"/>
      <c r="H61" s="27"/>
      <c r="I61" s="27"/>
      <c r="J61" s="29"/>
      <c r="K61" s="29"/>
    </row>
    <row r="62" spans="1:11" x14ac:dyDescent="0.25">
      <c r="A62" s="34"/>
      <c r="B62" s="25"/>
      <c r="C62" s="31"/>
      <c r="D62" s="31"/>
      <c r="E62" s="31"/>
      <c r="F62" s="31"/>
      <c r="G62" s="25"/>
      <c r="H62" s="25"/>
      <c r="I62" s="25"/>
      <c r="J62" s="28"/>
      <c r="K62" s="28"/>
    </row>
    <row r="63" spans="1:11" x14ac:dyDescent="0.25">
      <c r="A63" s="33"/>
      <c r="B63" s="27"/>
      <c r="C63" s="32"/>
      <c r="D63" s="32"/>
      <c r="E63" s="32"/>
      <c r="F63" s="32"/>
      <c r="G63" s="27"/>
      <c r="H63" s="27"/>
      <c r="I63" s="27"/>
      <c r="J63" s="29"/>
      <c r="K63" s="29"/>
    </row>
    <row r="64" spans="1:11" x14ac:dyDescent="0.25">
      <c r="A64" s="34"/>
      <c r="B64" s="25"/>
      <c r="C64" s="31"/>
      <c r="D64" s="31"/>
      <c r="E64" s="31"/>
      <c r="F64" s="31"/>
      <c r="G64" s="25"/>
      <c r="H64" s="25"/>
      <c r="I64" s="25"/>
      <c r="J64" s="28"/>
      <c r="K64" s="28"/>
    </row>
    <row r="65" spans="1:11" x14ac:dyDescent="0.25">
      <c r="A65" s="33"/>
      <c r="B65" s="27"/>
      <c r="C65" s="32"/>
      <c r="D65" s="32"/>
      <c r="E65" s="32"/>
      <c r="F65" s="32"/>
      <c r="G65" s="27"/>
      <c r="H65" s="27"/>
      <c r="I65" s="27"/>
      <c r="J65" s="29"/>
      <c r="K65" s="29"/>
    </row>
    <row r="66" spans="1:11" x14ac:dyDescent="0.25">
      <c r="A66" s="34"/>
      <c r="B66" s="25"/>
      <c r="C66" s="31"/>
      <c r="D66" s="31"/>
      <c r="E66" s="31"/>
      <c r="F66" s="31"/>
      <c r="G66" s="25"/>
      <c r="H66" s="25"/>
      <c r="I66" s="25"/>
      <c r="J66" s="28"/>
      <c r="K66" s="28"/>
    </row>
    <row r="67" spans="1:11" x14ac:dyDescent="0.25">
      <c r="A67" s="33"/>
      <c r="B67" s="27"/>
      <c r="C67" s="32"/>
      <c r="D67" s="32"/>
      <c r="E67" s="32"/>
      <c r="F67" s="32"/>
      <c r="G67" s="27"/>
      <c r="H67" s="27"/>
      <c r="I67" s="27"/>
      <c r="J67" s="29"/>
      <c r="K67" s="29"/>
    </row>
    <row r="68" spans="1:11" x14ac:dyDescent="0.25">
      <c r="A68" s="34"/>
      <c r="B68" s="25"/>
      <c r="C68" s="31"/>
      <c r="D68" s="31"/>
      <c r="E68" s="31"/>
      <c r="F68" s="31"/>
      <c r="G68" s="25"/>
      <c r="H68" s="25"/>
      <c r="I68" s="25"/>
      <c r="J68" s="28"/>
      <c r="K68" s="28"/>
    </row>
    <row r="69" spans="1:11" x14ac:dyDescent="0.25">
      <c r="A69" s="33"/>
      <c r="B69" s="27"/>
      <c r="C69" s="32"/>
      <c r="D69" s="32"/>
      <c r="E69" s="32"/>
      <c r="F69" s="32"/>
      <c r="G69" s="27"/>
      <c r="H69" s="27"/>
      <c r="I69" s="27"/>
      <c r="J69" s="29"/>
      <c r="K69" s="29"/>
    </row>
    <row r="70" spans="1:11" x14ac:dyDescent="0.25">
      <c r="A70" s="34"/>
      <c r="B70" s="25"/>
      <c r="C70" s="31"/>
      <c r="D70" s="31"/>
      <c r="E70" s="31"/>
      <c r="F70" s="31"/>
      <c r="G70" s="25"/>
      <c r="H70" s="25"/>
      <c r="I70" s="25"/>
      <c r="J70" s="28"/>
      <c r="K70" s="28"/>
    </row>
    <row r="71" spans="1:11" x14ac:dyDescent="0.25">
      <c r="A71" s="33"/>
      <c r="B71" s="27"/>
      <c r="C71" s="32"/>
      <c r="D71" s="32"/>
      <c r="E71" s="32"/>
      <c r="F71" s="32"/>
      <c r="G71" s="27"/>
      <c r="H71" s="27"/>
      <c r="I71" s="27"/>
      <c r="J71" s="29"/>
      <c r="K71" s="29"/>
    </row>
    <row r="72" spans="1:11" x14ac:dyDescent="0.25">
      <c r="A72" s="34"/>
      <c r="B72" s="25"/>
      <c r="C72" s="31"/>
      <c r="D72" s="31"/>
      <c r="E72" s="31"/>
      <c r="F72" s="31"/>
      <c r="G72" s="25"/>
      <c r="H72" s="25"/>
      <c r="I72" s="25"/>
      <c r="J72" s="28"/>
      <c r="K72" s="28"/>
    </row>
    <row r="73" spans="1:11" x14ac:dyDescent="0.25">
      <c r="A73" s="33"/>
      <c r="B73" s="27"/>
      <c r="C73" s="32"/>
      <c r="D73" s="32"/>
      <c r="E73" s="32"/>
      <c r="F73" s="32"/>
      <c r="G73" s="27"/>
      <c r="H73" s="27"/>
      <c r="I73" s="27"/>
      <c r="J73" s="29"/>
      <c r="K73" s="29"/>
    </row>
    <row r="74" spans="1:11" x14ac:dyDescent="0.25">
      <c r="A74" s="34"/>
      <c r="B74" s="25"/>
      <c r="C74" s="31"/>
      <c r="D74" s="31"/>
      <c r="E74" s="31"/>
      <c r="F74" s="31"/>
      <c r="G74" s="25"/>
      <c r="H74" s="25"/>
      <c r="I74" s="25"/>
      <c r="J74" s="28"/>
      <c r="K74" s="28"/>
    </row>
    <row r="75" spans="1:11" x14ac:dyDescent="0.25">
      <c r="A75" s="33"/>
      <c r="B75" s="27"/>
      <c r="C75" s="32"/>
      <c r="D75" s="32"/>
      <c r="E75" s="32"/>
      <c r="F75" s="32"/>
      <c r="G75" s="27"/>
      <c r="H75" s="27"/>
      <c r="I75" s="27"/>
      <c r="J75" s="29"/>
      <c r="K75" s="29"/>
    </row>
    <row r="76" spans="1:11" x14ac:dyDescent="0.25">
      <c r="A76" s="34"/>
      <c r="B76" s="25"/>
      <c r="C76" s="31"/>
      <c r="D76" s="31"/>
      <c r="E76" s="31"/>
      <c r="F76" s="31"/>
      <c r="G76" s="25"/>
      <c r="H76" s="25"/>
      <c r="I76" s="25"/>
      <c r="J76" s="28"/>
      <c r="K76" s="28"/>
    </row>
    <row r="77" spans="1:11" x14ac:dyDescent="0.25">
      <c r="A77" s="33"/>
      <c r="B77" s="27"/>
      <c r="C77" s="32"/>
      <c r="D77" s="32"/>
      <c r="E77" s="32"/>
      <c r="F77" s="32"/>
      <c r="G77" s="27"/>
      <c r="H77" s="27"/>
      <c r="I77" s="27"/>
      <c r="J77" s="29"/>
      <c r="K77" s="29"/>
    </row>
    <row r="78" spans="1:11" x14ac:dyDescent="0.25">
      <c r="A78" s="34"/>
      <c r="B78" s="25"/>
      <c r="C78" s="31"/>
      <c r="D78" s="31"/>
      <c r="E78" s="31"/>
      <c r="F78" s="31"/>
      <c r="G78" s="25"/>
      <c r="H78" s="25"/>
      <c r="I78" s="25"/>
      <c r="J78" s="28"/>
      <c r="K78" s="28"/>
    </row>
    <row r="79" spans="1:11" x14ac:dyDescent="0.25">
      <c r="A79" s="33"/>
      <c r="B79" s="27"/>
      <c r="C79" s="32"/>
      <c r="D79" s="32"/>
      <c r="E79" s="32"/>
      <c r="F79" s="32"/>
      <c r="G79" s="27"/>
      <c r="H79" s="27"/>
      <c r="I79" s="27"/>
      <c r="J79" s="29"/>
      <c r="K79" s="29"/>
    </row>
    <row r="80" spans="1:11" x14ac:dyDescent="0.25">
      <c r="A80" s="34"/>
      <c r="B80" s="25"/>
      <c r="C80" s="31"/>
      <c r="D80" s="31"/>
      <c r="E80" s="31"/>
      <c r="F80" s="31"/>
      <c r="G80" s="25"/>
      <c r="H80" s="25"/>
      <c r="I80" s="25"/>
      <c r="J80" s="28"/>
      <c r="K80" s="28"/>
    </row>
    <row r="81" spans="1:11" x14ac:dyDescent="0.25">
      <c r="A81" s="33"/>
      <c r="B81" s="27"/>
      <c r="C81" s="32"/>
      <c r="D81" s="32"/>
      <c r="E81" s="32"/>
      <c r="F81" s="32"/>
      <c r="G81" s="27"/>
      <c r="H81" s="27"/>
      <c r="I81" s="27"/>
      <c r="J81" s="29"/>
      <c r="K81" s="29"/>
    </row>
    <row r="82" spans="1:11" x14ac:dyDescent="0.25">
      <c r="A82" s="34"/>
      <c r="B82" s="25"/>
      <c r="C82" s="31"/>
      <c r="D82" s="31"/>
      <c r="E82" s="31"/>
      <c r="F82" s="31"/>
      <c r="G82" s="25"/>
      <c r="H82" s="25"/>
      <c r="I82" s="25"/>
      <c r="J82" s="28"/>
      <c r="K82" s="28"/>
    </row>
    <row r="83" spans="1:11" x14ac:dyDescent="0.25">
      <c r="A83" s="33"/>
      <c r="B83" s="27"/>
      <c r="C83" s="32"/>
      <c r="D83" s="32"/>
      <c r="E83" s="32"/>
      <c r="F83" s="32"/>
      <c r="G83" s="27"/>
      <c r="H83" s="27"/>
      <c r="I83" s="27"/>
      <c r="J83" s="29"/>
      <c r="K83" s="29"/>
    </row>
    <row r="84" spans="1:11" x14ac:dyDescent="0.25">
      <c r="A84" s="34"/>
      <c r="B84" s="25"/>
      <c r="C84" s="31"/>
      <c r="D84" s="31"/>
      <c r="E84" s="31"/>
      <c r="F84" s="31"/>
      <c r="G84" s="25"/>
      <c r="H84" s="25"/>
      <c r="I84" s="25"/>
      <c r="J84" s="28"/>
      <c r="K84" s="28"/>
    </row>
    <row r="85" spans="1:11" x14ac:dyDescent="0.25">
      <c r="A85" s="33"/>
      <c r="B85" s="27"/>
      <c r="C85" s="32"/>
      <c r="D85" s="32"/>
      <c r="E85" s="32"/>
      <c r="F85" s="32"/>
      <c r="G85" s="27"/>
      <c r="H85" s="27"/>
      <c r="I85" s="27"/>
      <c r="J85" s="29"/>
      <c r="K85" s="29"/>
    </row>
    <row r="86" spans="1:11" x14ac:dyDescent="0.25">
      <c r="A86" s="34"/>
      <c r="B86" s="25"/>
      <c r="C86" s="31"/>
      <c r="D86" s="31"/>
      <c r="E86" s="31"/>
      <c r="F86" s="31"/>
      <c r="G86" s="25"/>
      <c r="H86" s="25"/>
      <c r="I86" s="25"/>
      <c r="J86" s="28"/>
      <c r="K86" s="28"/>
    </row>
    <row r="87" spans="1:11" x14ac:dyDescent="0.25">
      <c r="A87" s="33"/>
      <c r="B87" s="27"/>
      <c r="C87" s="32"/>
      <c r="D87" s="32"/>
      <c r="E87" s="32"/>
      <c r="F87" s="32"/>
      <c r="G87" s="27"/>
      <c r="H87" s="27"/>
      <c r="I87" s="27"/>
      <c r="J87" s="29"/>
      <c r="K87" s="29"/>
    </row>
    <row r="88" spans="1:11" x14ac:dyDescent="0.25">
      <c r="A88" s="34"/>
      <c r="B88" s="25"/>
      <c r="C88" s="31"/>
      <c r="D88" s="31"/>
      <c r="E88" s="31"/>
      <c r="F88" s="31"/>
      <c r="G88" s="25"/>
      <c r="H88" s="25"/>
      <c r="I88" s="25"/>
      <c r="J88" s="28"/>
      <c r="K88" s="28"/>
    </row>
    <row r="89" spans="1:11" x14ac:dyDescent="0.25">
      <c r="A89" s="33"/>
      <c r="B89" s="27"/>
      <c r="C89" s="32"/>
      <c r="D89" s="32"/>
      <c r="E89" s="32"/>
      <c r="F89" s="32"/>
      <c r="G89" s="27"/>
      <c r="H89" s="27"/>
      <c r="I89" s="27"/>
      <c r="J89" s="29"/>
      <c r="K89" s="29"/>
    </row>
    <row r="90" spans="1:11" x14ac:dyDescent="0.25">
      <c r="A90" s="34"/>
      <c r="B90" s="25"/>
      <c r="C90" s="31"/>
      <c r="D90" s="31"/>
      <c r="E90" s="31"/>
      <c r="F90" s="31"/>
      <c r="G90" s="25"/>
      <c r="H90" s="25"/>
      <c r="I90" s="25"/>
      <c r="J90" s="28"/>
      <c r="K90" s="28"/>
    </row>
    <row r="91" spans="1:11" x14ac:dyDescent="0.25">
      <c r="A91" s="33"/>
      <c r="B91" s="27"/>
      <c r="C91" s="32"/>
      <c r="D91" s="32"/>
      <c r="E91" s="32"/>
      <c r="F91" s="32"/>
      <c r="G91" s="27"/>
      <c r="H91" s="27"/>
      <c r="I91" s="27"/>
      <c r="J91" s="29"/>
      <c r="K91" s="29"/>
    </row>
    <row r="92" spans="1:11" x14ac:dyDescent="0.25">
      <c r="A92" s="34"/>
      <c r="B92" s="25"/>
      <c r="C92" s="31"/>
      <c r="D92" s="31"/>
      <c r="E92" s="31"/>
      <c r="F92" s="31"/>
      <c r="G92" s="25"/>
      <c r="H92" s="25"/>
      <c r="I92" s="25"/>
      <c r="J92" s="28"/>
      <c r="K92" s="28"/>
    </row>
    <row r="93" spans="1:11" x14ac:dyDescent="0.25">
      <c r="A93" s="33"/>
      <c r="B93" s="27"/>
      <c r="C93" s="32"/>
      <c r="D93" s="32"/>
      <c r="E93" s="32"/>
      <c r="F93" s="32"/>
      <c r="G93" s="27"/>
      <c r="H93" s="27"/>
      <c r="I93" s="27"/>
      <c r="J93" s="29"/>
      <c r="K93" s="29"/>
    </row>
    <row r="94" spans="1:11" x14ac:dyDescent="0.25">
      <c r="A94" s="34"/>
      <c r="B94" s="25"/>
      <c r="C94" s="31"/>
      <c r="D94" s="31"/>
      <c r="E94" s="31"/>
      <c r="F94" s="31"/>
      <c r="G94" s="25"/>
      <c r="H94" s="25"/>
      <c r="I94" s="25"/>
      <c r="J94" s="28"/>
      <c r="K94" s="28"/>
    </row>
    <row r="95" spans="1:11" x14ac:dyDescent="0.25">
      <c r="A95" s="33"/>
      <c r="B95" s="27"/>
      <c r="C95" s="32"/>
      <c r="D95" s="32"/>
      <c r="E95" s="32"/>
      <c r="F95" s="32"/>
      <c r="G95" s="27"/>
      <c r="H95" s="27"/>
      <c r="I95" s="27"/>
      <c r="J95" s="29"/>
      <c r="K95" s="29"/>
    </row>
    <row r="96" spans="1:11" x14ac:dyDescent="0.25">
      <c r="A96" s="34"/>
      <c r="B96" s="25"/>
      <c r="C96" s="31"/>
      <c r="D96" s="31"/>
      <c r="E96" s="31"/>
      <c r="F96" s="31"/>
      <c r="G96" s="25"/>
      <c r="H96" s="25"/>
      <c r="I96" s="25"/>
      <c r="J96" s="28"/>
      <c r="K96" s="28"/>
    </row>
    <row r="97" spans="1:11" x14ac:dyDescent="0.25">
      <c r="A97" s="33"/>
      <c r="B97" s="27"/>
      <c r="C97" s="32"/>
      <c r="D97" s="32"/>
      <c r="E97" s="32"/>
      <c r="F97" s="32"/>
      <c r="G97" s="27"/>
      <c r="H97" s="27"/>
      <c r="I97" s="27"/>
      <c r="J97" s="29"/>
      <c r="K97" s="29"/>
    </row>
    <row r="98" spans="1:11" x14ac:dyDescent="0.25">
      <c r="A98" s="34"/>
      <c r="B98" s="25"/>
      <c r="C98" s="31"/>
      <c r="D98" s="31"/>
      <c r="E98" s="31"/>
      <c r="F98" s="31"/>
      <c r="G98" s="25"/>
      <c r="H98" s="25"/>
      <c r="I98" s="25"/>
      <c r="J98" s="28"/>
      <c r="K98" s="28"/>
    </row>
    <row r="99" spans="1:11" x14ac:dyDescent="0.25">
      <c r="A99" s="33"/>
      <c r="B99" s="27"/>
      <c r="C99" s="32"/>
      <c r="D99" s="32"/>
      <c r="E99" s="32"/>
      <c r="F99" s="32"/>
      <c r="G99" s="27"/>
      <c r="H99" s="27"/>
      <c r="I99" s="27"/>
      <c r="J99" s="29"/>
      <c r="K99" s="29"/>
    </row>
    <row r="100" spans="1:11" x14ac:dyDescent="0.25">
      <c r="A100" s="34"/>
      <c r="B100" s="25"/>
      <c r="C100" s="31"/>
      <c r="D100" s="31"/>
      <c r="E100" s="31"/>
      <c r="F100" s="31"/>
      <c r="G100" s="25"/>
      <c r="H100" s="25"/>
      <c r="I100" s="25"/>
      <c r="J100" s="28"/>
      <c r="K100" s="28"/>
    </row>
  </sheetData>
  <dataValidations count="4">
    <dataValidation type="list" allowBlank="1" showInputMessage="1" showErrorMessage="1" sqref="J101:J1048576" xr:uid="{8340506C-AB4E-4E0A-A309-4180B937E1AF}">
      <formula1>"S - Results in Chart, S - US/Ex in Report but Results in Chart, US - Pap Recommended/Discussed/Referred, US - Never Addressed, US - Records Needed, US - No Show/Cancel, US - Screening Recommended/Discussed, US - Pt Declined, Ex - Hysterectomy, Ex - Other"</formula1>
    </dataValidation>
    <dataValidation type="list" allowBlank="1" showInputMessage="1" showErrorMessage="1" sqref="I3:I100 G3:G100" xr:uid="{ED172256-1D5C-4DF3-B6CC-7D136AECD597}">
      <formula1>"Satisfied, Unsatisfied, Excluded"</formula1>
    </dataValidation>
    <dataValidation type="list" allowBlank="1" showInputMessage="1" showErrorMessage="1" sqref="J3:J100" xr:uid="{B7DB02D0-62AA-4769-ABF2-7279D12A77A8}">
      <formula1>"S - Results in Chart, S - US/Ex in Report but Results in Chart, US - Never Addressed, US - Records Needed, US - No Show/Cancel, US - Screening Recommended/Discussed, US - Pt Declined, US - Pap Referral, Ex - Hysterectomy, Ex - Other"</formula1>
    </dataValidation>
    <dataValidation type="list" allowBlank="1" showInputMessage="1" showErrorMessage="1" sqref="H3:H1048576" xr:uid="{C26CB04A-9DA8-4AC7-9B33-CC0AE2399003}">
      <formula1>"Satisfied, Unsatisfied, Excluded, Absent, Needs Data, Manually Satisfied, Due Soon"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BAB1-35E4-47B8-8BB3-F94DF19A9222}">
  <dimension ref="A1:B26"/>
  <sheetViews>
    <sheetView zoomScale="90" zoomScaleNormal="90" workbookViewId="0">
      <selection activeCell="D8" sqref="D8"/>
    </sheetView>
  </sheetViews>
  <sheetFormatPr defaultRowHeight="21" x14ac:dyDescent="0.35"/>
  <cols>
    <col min="1" max="1" width="53.5703125" bestFit="1" customWidth="1"/>
    <col min="2" max="2" width="11.85546875" style="6" bestFit="1" customWidth="1"/>
    <col min="4" max="4" width="14.140625" bestFit="1" customWidth="1"/>
  </cols>
  <sheetData>
    <row r="1" spans="1:2" x14ac:dyDescent="0.25">
      <c r="A1" s="7"/>
      <c r="B1" s="8" t="s">
        <v>46</v>
      </c>
    </row>
    <row r="2" spans="1:2" x14ac:dyDescent="0.25">
      <c r="A2" s="9" t="s">
        <v>14</v>
      </c>
      <c r="B2" s="38">
        <f>COUNTA(Table1[Patient ID])</f>
        <v>0</v>
      </c>
    </row>
    <row r="3" spans="1:2" x14ac:dyDescent="0.25">
      <c r="A3" s="40"/>
      <c r="B3" s="10"/>
    </row>
    <row r="4" spans="1:2" x14ac:dyDescent="0.35">
      <c r="A4" s="11" t="s">
        <v>17</v>
      </c>
      <c r="B4" s="38">
        <f>COUNTIF(Table1[Report Status],"Unsatisfied")</f>
        <v>0</v>
      </c>
    </row>
    <row r="5" spans="1:2" x14ac:dyDescent="0.35">
      <c r="A5" s="12" t="s">
        <v>18</v>
      </c>
      <c r="B5" s="38">
        <f>COUNTIF(Table1[Audit Result],"Unsatisfied")</f>
        <v>0</v>
      </c>
    </row>
    <row r="6" spans="1:2" x14ac:dyDescent="0.35">
      <c r="A6" s="13" t="s">
        <v>19</v>
      </c>
      <c r="B6" s="38">
        <f>COUNTIF(Table1[Reason],"US - Never Addressed")</f>
        <v>0</v>
      </c>
    </row>
    <row r="7" spans="1:2" x14ac:dyDescent="0.35">
      <c r="A7" s="14" t="s">
        <v>20</v>
      </c>
      <c r="B7" s="38">
        <f>COUNTIF(Table1[Reason],"US - Screening Recommended/Discussed")</f>
        <v>0</v>
      </c>
    </row>
    <row r="8" spans="1:2" x14ac:dyDescent="0.35">
      <c r="A8" s="13" t="s">
        <v>23</v>
      </c>
      <c r="B8" s="38">
        <f>COUNTIF(Table1[Reason],"US - Pap Referral")</f>
        <v>0</v>
      </c>
    </row>
    <row r="9" spans="1:2" x14ac:dyDescent="0.35">
      <c r="A9" s="14" t="s">
        <v>21</v>
      </c>
      <c r="B9" s="38">
        <f>COUNTIF(Table1[Reason],"US - Records Needed")</f>
        <v>0</v>
      </c>
    </row>
    <row r="10" spans="1:2" x14ac:dyDescent="0.35">
      <c r="A10" s="15" t="s">
        <v>47</v>
      </c>
      <c r="B10" s="38">
        <f>COUNTIF(Table1[Reason],"US - Pt Declined")</f>
        <v>0</v>
      </c>
    </row>
    <row r="11" spans="1:2" x14ac:dyDescent="0.35">
      <c r="A11" s="14" t="s">
        <v>22</v>
      </c>
      <c r="B11" s="38">
        <f>COUNTIF(Table1[Reason],"US - No Show/Cancel")</f>
        <v>0</v>
      </c>
    </row>
    <row r="12" spans="1:2" x14ac:dyDescent="0.25">
      <c r="A12" s="16" t="s">
        <v>29</v>
      </c>
      <c r="B12" s="38">
        <f>COUNTIFS(Table1[Report Status],"Satisfied",Table1[Audit Result],"Unsatisfied")</f>
        <v>0</v>
      </c>
    </row>
    <row r="13" spans="1:2" x14ac:dyDescent="0.25">
      <c r="A13" s="40"/>
      <c r="B13" s="10"/>
    </row>
    <row r="14" spans="1:2" x14ac:dyDescent="0.35">
      <c r="A14" s="11" t="s">
        <v>15</v>
      </c>
      <c r="B14" s="38">
        <f>COUNTIF(Table1[Report Status],"Satisfied")</f>
        <v>0</v>
      </c>
    </row>
    <row r="15" spans="1:2" x14ac:dyDescent="0.35">
      <c r="A15" s="12" t="s">
        <v>16</v>
      </c>
      <c r="B15" s="38">
        <f>COUNTIF(Table1[Audit Result],"Satisfied")</f>
        <v>0</v>
      </c>
    </row>
    <row r="16" spans="1:2" x14ac:dyDescent="0.35">
      <c r="A16" s="17" t="s">
        <v>28</v>
      </c>
      <c r="B16" s="38">
        <f>COUNTIFS(Table1[Report Status],"Satisfied",Table1[Audit Result],"Satisfied")</f>
        <v>0</v>
      </c>
    </row>
    <row r="17" spans="1:2" x14ac:dyDescent="0.35">
      <c r="A17" s="14" t="s">
        <v>26</v>
      </c>
      <c r="B17" s="38">
        <f>COUNTIFS(Table1[Report Status],"Unsatisfied",Table1[Audit Result],"Satisfied")</f>
        <v>0</v>
      </c>
    </row>
    <row r="18" spans="1:2" x14ac:dyDescent="0.35">
      <c r="A18" s="15" t="s">
        <v>27</v>
      </c>
      <c r="B18" s="38">
        <f>COUNTIFS(Table1[Report Status],"Excluded",Table1[Audit Result],"Satisfied")</f>
        <v>0</v>
      </c>
    </row>
    <row r="19" spans="1:2" x14ac:dyDescent="0.35">
      <c r="A19" s="41"/>
      <c r="B19" s="37"/>
    </row>
    <row r="20" spans="1:2" x14ac:dyDescent="0.35">
      <c r="A20" s="18" t="s">
        <v>24</v>
      </c>
      <c r="B20" s="38">
        <f>COUNTIF(Table1[Report Status],"Excluded")</f>
        <v>0</v>
      </c>
    </row>
    <row r="21" spans="1:2" x14ac:dyDescent="0.35">
      <c r="A21" s="19" t="s">
        <v>25</v>
      </c>
      <c r="B21" s="38">
        <f>COUNTIF(Table1[Audit Result],"Excluded")</f>
        <v>0</v>
      </c>
    </row>
    <row r="22" spans="1:2" x14ac:dyDescent="0.35">
      <c r="A22" s="15" t="s">
        <v>30</v>
      </c>
      <c r="B22" s="38">
        <f>COUNTIF(Table1[Reason],"Ex - Hysterectomy")</f>
        <v>0</v>
      </c>
    </row>
    <row r="23" spans="1:2" x14ac:dyDescent="0.35">
      <c r="A23" s="14" t="s">
        <v>31</v>
      </c>
      <c r="B23" s="38">
        <f>COUNTIF(Table1[Reason],"Ex - Other")</f>
        <v>0</v>
      </c>
    </row>
    <row r="24" spans="1:2" x14ac:dyDescent="0.35">
      <c r="A24" s="41"/>
      <c r="B24" s="37"/>
    </row>
    <row r="25" spans="1:2" x14ac:dyDescent="0.35">
      <c r="A25" s="11" t="s">
        <v>44</v>
      </c>
      <c r="B25" s="39" t="e">
        <f>B14/((B4+B14+B20)-B20)</f>
        <v>#DIV/0!</v>
      </c>
    </row>
    <row r="26" spans="1:2" x14ac:dyDescent="0.35">
      <c r="A26" s="12" t="s">
        <v>45</v>
      </c>
      <c r="B26" s="39" t="e">
        <f>B15/((B5+B15+B21)-B21)</f>
        <v>#DIV/0!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E144-D88D-4436-A3DA-677EFF5E678A}">
  <dimension ref="A1:P30"/>
  <sheetViews>
    <sheetView tabSelected="1" workbookViewId="0">
      <selection activeCell="H12" sqref="H12"/>
    </sheetView>
  </sheetViews>
  <sheetFormatPr defaultRowHeight="15" x14ac:dyDescent="0.25"/>
  <cols>
    <col min="1" max="11" width="15.7109375" style="1" customWidth="1"/>
    <col min="12" max="12" width="9.140625" style="1"/>
    <col min="13" max="13" width="11" style="1" bestFit="1" customWidth="1"/>
    <col min="14" max="16384" width="9.140625" style="1"/>
  </cols>
  <sheetData>
    <row r="1" spans="1:16" ht="63" x14ac:dyDescent="0.25">
      <c r="A1" s="4" t="s">
        <v>38</v>
      </c>
      <c r="B1" s="4" t="s">
        <v>39</v>
      </c>
      <c r="C1" s="4" t="s">
        <v>40</v>
      </c>
      <c r="D1" s="4" t="s">
        <v>41</v>
      </c>
      <c r="E1" s="4" t="s">
        <v>42</v>
      </c>
      <c r="F1" s="4" t="s">
        <v>43</v>
      </c>
      <c r="G1" s="4" t="s">
        <v>29</v>
      </c>
      <c r="H1" s="4" t="s">
        <v>26</v>
      </c>
      <c r="I1" s="4" t="s">
        <v>27</v>
      </c>
      <c r="J1" s="5" t="s">
        <v>32</v>
      </c>
      <c r="K1" s="5" t="s">
        <v>33</v>
      </c>
    </row>
    <row r="2" spans="1:16" x14ac:dyDescent="0.25">
      <c r="A2" s="1" t="str" cm="1">
        <f t="array" ref="A2">_xlfn._xlws.FILTER(Table1[Patient ID],Table1[Reason]=A1,"")</f>
        <v/>
      </c>
      <c r="B2" s="1" t="str" cm="1">
        <f t="array" ref="B2">_xlfn._xlws.FILTER(Table1[Patient ID],Table1[Reason]=B1,"")</f>
        <v/>
      </c>
      <c r="C2" s="1" t="str" cm="1">
        <f t="array" ref="C2">_xlfn._xlws.FILTER(Table1[Patient ID],Table1[Reason]=C1,"")</f>
        <v/>
      </c>
      <c r="D2" s="1" t="str" cm="1">
        <f t="array" ref="D2">_xlfn._xlws.FILTER(Table1[Patient ID],Table1[Reason]=D1,"")</f>
        <v/>
      </c>
      <c r="E2" s="1" t="str" cm="1">
        <f t="array" ref="E2">_xlfn._xlws.FILTER(Table1[Patient ID],Table1[Reason]=E1,"")</f>
        <v/>
      </c>
      <c r="F2" s="1" t="str" cm="1">
        <f t="array" ref="F2">_xlfn._xlws.FILTER(Table1[Patient ID],Table1[Reason]=F1,"")</f>
        <v/>
      </c>
      <c r="G2" s="1" t="str" cm="1">
        <f t="array" ref="G2">_xlfn._xlws.FILTER(Table1[Patient ID],(Table1[Report Status]=M10)*(Table1[Audit Result]=M11),"")</f>
        <v/>
      </c>
      <c r="H2" s="1" t="str" cm="1">
        <f t="array" ref="H2">_xlfn._xlws.FILTER(Table1[Patient ID],(Table1[Report Status]=M11)*(Table1[Audit Result]=M10),"")</f>
        <v/>
      </c>
      <c r="I2" s="1" t="str" cm="1">
        <f t="array" ref="I2">_xlfn._xlws.FILTER(Table1[Patient ID],(Table1[Report Status]=M12)*(Table1[Audit Result]=M10),"")</f>
        <v/>
      </c>
      <c r="J2" s="1" t="str" cm="1">
        <f t="array" ref="J2">_xlfn._xlws.FILTER(Table1[Patient ID], Table1[Athena UDS QM]=M7,"")</f>
        <v/>
      </c>
      <c r="K2" s="42" t="str" cm="1">
        <f t="array" ref="K2">_xlfn._xlws.FILTER(Table1[Patient ID],Table1[Athena UDS QM]=K1,"")</f>
        <v/>
      </c>
      <c r="L2" s="42"/>
      <c r="M2" s="42"/>
      <c r="N2" s="42"/>
      <c r="O2" s="42"/>
      <c r="P2" s="42"/>
    </row>
    <row r="3" spans="1:16" x14ac:dyDescent="0.25">
      <c r="K3" s="42"/>
      <c r="L3" s="42"/>
      <c r="M3" s="42"/>
      <c r="N3" s="42"/>
      <c r="O3" s="42"/>
      <c r="P3" s="42"/>
    </row>
    <row r="4" spans="1:16" x14ac:dyDescent="0.25">
      <c r="K4" s="42"/>
      <c r="L4" s="43"/>
      <c r="M4" s="43"/>
      <c r="N4" s="42"/>
      <c r="O4" s="42"/>
      <c r="P4" s="42"/>
    </row>
    <row r="5" spans="1:16" x14ac:dyDescent="0.25">
      <c r="K5" s="42"/>
      <c r="L5" s="43"/>
      <c r="M5" s="43"/>
      <c r="N5" s="42"/>
      <c r="O5" s="42"/>
      <c r="P5" s="42"/>
    </row>
    <row r="6" spans="1:16" x14ac:dyDescent="0.25">
      <c r="K6" s="42"/>
      <c r="L6" s="43"/>
      <c r="M6" s="43"/>
      <c r="N6" s="42"/>
      <c r="O6" s="42"/>
      <c r="P6" s="42"/>
    </row>
    <row r="7" spans="1:16" x14ac:dyDescent="0.25">
      <c r="K7" s="42"/>
      <c r="L7" s="43"/>
      <c r="M7" s="43" t="s">
        <v>37</v>
      </c>
      <c r="N7" s="42"/>
      <c r="O7" s="42"/>
      <c r="P7" s="42"/>
    </row>
    <row r="8" spans="1:16" x14ac:dyDescent="0.25">
      <c r="K8" s="42"/>
      <c r="L8" s="43"/>
      <c r="M8" s="43"/>
      <c r="N8" s="42"/>
      <c r="O8" s="42"/>
      <c r="P8" s="42"/>
    </row>
    <row r="9" spans="1:16" x14ac:dyDescent="0.25">
      <c r="K9" s="42"/>
      <c r="L9" s="43"/>
      <c r="M9" s="43"/>
      <c r="N9" s="42"/>
      <c r="O9" s="42"/>
      <c r="P9" s="42"/>
    </row>
    <row r="10" spans="1:16" x14ac:dyDescent="0.25">
      <c r="K10" s="42"/>
      <c r="L10" s="43"/>
      <c r="M10" s="43" t="s">
        <v>34</v>
      </c>
      <c r="N10" s="42"/>
      <c r="O10" s="42"/>
      <c r="P10" s="42"/>
    </row>
    <row r="11" spans="1:16" x14ac:dyDescent="0.25">
      <c r="K11" s="42"/>
      <c r="L11" s="43"/>
      <c r="M11" s="43" t="s">
        <v>36</v>
      </c>
      <c r="N11" s="42"/>
      <c r="O11" s="42"/>
      <c r="P11" s="42"/>
    </row>
    <row r="12" spans="1:16" x14ac:dyDescent="0.25">
      <c r="K12" s="42"/>
      <c r="L12" s="43"/>
      <c r="M12" s="43" t="s">
        <v>35</v>
      </c>
      <c r="N12" s="42"/>
      <c r="O12" s="42"/>
      <c r="P12" s="42"/>
    </row>
    <row r="13" spans="1:16" x14ac:dyDescent="0.25">
      <c r="K13" s="42"/>
      <c r="L13" s="43"/>
      <c r="M13" s="43"/>
      <c r="N13" s="42"/>
      <c r="O13" s="42"/>
      <c r="P13" s="42"/>
    </row>
    <row r="14" spans="1:16" x14ac:dyDescent="0.25">
      <c r="K14" s="42"/>
      <c r="L14" s="43"/>
      <c r="M14" s="43"/>
      <c r="N14" s="42"/>
      <c r="O14" s="42"/>
      <c r="P14" s="42"/>
    </row>
    <row r="15" spans="1:16" x14ac:dyDescent="0.25">
      <c r="K15" s="42"/>
      <c r="L15" s="42"/>
      <c r="M15" s="42"/>
      <c r="N15" s="42"/>
      <c r="O15" s="42"/>
      <c r="P15" s="42"/>
    </row>
    <row r="16" spans="1:16" x14ac:dyDescent="0.25">
      <c r="K16" s="42"/>
      <c r="L16" s="42"/>
      <c r="M16" s="42"/>
      <c r="N16" s="42"/>
      <c r="O16" s="42"/>
      <c r="P16" s="42"/>
    </row>
    <row r="17" spans="11:16" x14ac:dyDescent="0.25">
      <c r="K17" s="42"/>
      <c r="L17" s="42"/>
      <c r="M17" s="42"/>
      <c r="N17" s="42"/>
      <c r="O17" s="42"/>
      <c r="P17" s="42"/>
    </row>
    <row r="18" spans="11:16" x14ac:dyDescent="0.25">
      <c r="K18" s="42"/>
      <c r="L18" s="42"/>
      <c r="M18" s="42"/>
      <c r="N18" s="42"/>
      <c r="O18" s="42"/>
      <c r="P18" s="42"/>
    </row>
    <row r="19" spans="11:16" x14ac:dyDescent="0.25">
      <c r="K19" s="42"/>
      <c r="L19" s="42"/>
      <c r="M19" s="42"/>
      <c r="N19" s="42"/>
      <c r="O19" s="42"/>
      <c r="P19" s="42"/>
    </row>
    <row r="20" spans="11:16" x14ac:dyDescent="0.25">
      <c r="K20" s="42"/>
      <c r="L20" s="42"/>
      <c r="M20" s="42"/>
      <c r="N20" s="42"/>
      <c r="O20" s="42"/>
      <c r="P20" s="42"/>
    </row>
    <row r="21" spans="11:16" x14ac:dyDescent="0.25">
      <c r="K21" s="42"/>
      <c r="L21" s="42"/>
      <c r="M21" s="42"/>
      <c r="N21" s="42"/>
      <c r="O21" s="42"/>
      <c r="P21" s="42"/>
    </row>
    <row r="22" spans="11:16" x14ac:dyDescent="0.25">
      <c r="K22" s="42"/>
      <c r="L22" s="42"/>
      <c r="M22" s="42"/>
      <c r="N22" s="42"/>
      <c r="O22" s="42"/>
      <c r="P22" s="42"/>
    </row>
    <row r="23" spans="11:16" x14ac:dyDescent="0.25">
      <c r="K23" s="42"/>
      <c r="L23" s="42"/>
      <c r="M23" s="42"/>
      <c r="N23" s="42"/>
      <c r="O23" s="42"/>
      <c r="P23" s="42"/>
    </row>
    <row r="24" spans="11:16" x14ac:dyDescent="0.25">
      <c r="K24" s="42"/>
      <c r="L24" s="42"/>
      <c r="M24" s="42"/>
      <c r="N24" s="42"/>
      <c r="O24" s="42"/>
      <c r="P24" s="42"/>
    </row>
    <row r="25" spans="11:16" x14ac:dyDescent="0.25">
      <c r="K25" s="42"/>
      <c r="L25" s="42"/>
      <c r="M25" s="42"/>
      <c r="N25" s="42"/>
      <c r="O25" s="42"/>
      <c r="P25" s="42"/>
    </row>
    <row r="26" spans="11:16" x14ac:dyDescent="0.25">
      <c r="K26" s="42"/>
      <c r="L26" s="42"/>
      <c r="M26" s="42"/>
      <c r="N26" s="42"/>
      <c r="O26" s="42"/>
      <c r="P26" s="42"/>
    </row>
    <row r="27" spans="11:16" x14ac:dyDescent="0.25">
      <c r="K27" s="42"/>
      <c r="L27" s="42"/>
      <c r="M27" s="42"/>
      <c r="N27" s="42"/>
      <c r="O27" s="42"/>
      <c r="P27" s="42"/>
    </row>
    <row r="28" spans="11:16" x14ac:dyDescent="0.25">
      <c r="K28" s="42"/>
      <c r="L28" s="42"/>
      <c r="M28" s="42"/>
      <c r="N28" s="42"/>
      <c r="O28" s="42"/>
      <c r="P28" s="42"/>
    </row>
    <row r="29" spans="11:16" x14ac:dyDescent="0.25">
      <c r="K29" s="42"/>
      <c r="L29" s="42"/>
      <c r="M29" s="42"/>
      <c r="N29" s="42"/>
      <c r="O29" s="42"/>
      <c r="P29" s="42"/>
    </row>
    <row r="30" spans="11:16" x14ac:dyDescent="0.25">
      <c r="K30" s="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Audit Table - Cervical Cancer</vt:lpstr>
      <vt:lpstr>Audit Results - Report Template</vt:lpstr>
      <vt:lpstr>MRN IDs for Follow Up</vt:lpstr>
    </vt:vector>
  </TitlesOfParts>
  <Company>Alabama Department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Shannon</dc:creator>
  <cp:lastModifiedBy>Phillips, Shannon</cp:lastModifiedBy>
  <dcterms:created xsi:type="dcterms:W3CDTF">2026-04-10T17:46:59Z</dcterms:created>
  <dcterms:modified xsi:type="dcterms:W3CDTF">2026-07-15T20:52:29Z</dcterms:modified>
</cp:coreProperties>
</file>