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m2c-my.sharepoint.com/personal/corporate_nm2c_com/Documents/Documents/Transfer/NACDD/Biomarkers/247 Year 5 Ext/Roundtable/2024 RFP/"/>
    </mc:Choice>
  </mc:AlternateContent>
  <xr:revisionPtr revIDLastSave="0" documentId="8_{F32EF963-3D28-45B4-850E-9630CD48F3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EMIZED BUDGET Detail" sheetId="1" r:id="rId1"/>
    <sheet name="Data" sheetId="6" state="hidden" r:id="rId2"/>
  </sheets>
  <definedNames>
    <definedName name="OLE_LINK1" localSheetId="0">#REF!</definedName>
    <definedName name="OLE_LINK2" localSheetId="0">'ITEMIZED BUDGET Detail'!#REF!</definedName>
    <definedName name="_xlnm.Print_Area" localSheetId="0">'ITEMIZED BUDGET Detail'!$A$1:$G$122</definedName>
    <definedName name="_xlnm.Print_Titles" localSheetId="0">'ITEMIZED BUDGET Detail'!$1:$4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3" i="1"/>
  <c r="D42" i="1"/>
  <c r="D45" i="1" s="1"/>
  <c r="G39" i="1" s="1"/>
  <c r="E11" i="1"/>
  <c r="B109" i="1"/>
  <c r="D52" i="1"/>
  <c r="D34" i="1"/>
  <c r="E12" i="1"/>
  <c r="E13" i="1"/>
  <c r="E14" i="1"/>
  <c r="E15" i="1"/>
  <c r="D12" i="1"/>
  <c r="D13" i="1"/>
  <c r="D14" i="1"/>
  <c r="D15" i="1"/>
  <c r="F65" i="1"/>
  <c r="F64" i="1"/>
  <c r="F63" i="1"/>
  <c r="F62" i="1"/>
  <c r="F61" i="1"/>
  <c r="F60" i="1"/>
  <c r="F66" i="1" l="1"/>
  <c r="D11" i="1"/>
  <c r="E18" i="1" l="1"/>
  <c r="G7" i="1" l="1"/>
  <c r="B28" i="1"/>
  <c r="D72" i="1"/>
  <c r="D73" i="1"/>
  <c r="D74" i="1"/>
  <c r="D75" i="1"/>
  <c r="D76" i="1"/>
  <c r="D77" i="1"/>
  <c r="E90" i="1"/>
  <c r="E91" i="1"/>
  <c r="E92" i="1"/>
  <c r="E93" i="1"/>
  <c r="E88" i="1"/>
  <c r="E89" i="1"/>
  <c r="G101" i="1"/>
  <c r="D53" i="1"/>
  <c r="D51" i="1"/>
  <c r="D35" i="1"/>
  <c r="D33" i="1"/>
  <c r="D36" i="1" l="1"/>
  <c r="G30" i="1" s="1"/>
  <c r="E94" i="1"/>
  <c r="D78" i="1"/>
  <c r="D54" i="1"/>
  <c r="G48" i="1" s="1"/>
  <c r="G57" i="1" l="1"/>
  <c r="G25" i="1"/>
  <c r="G110" i="1" l="1"/>
  <c r="C117" i="1" l="1"/>
  <c r="D117" i="1" s="1"/>
  <c r="G112" i="1" s="1"/>
  <c r="G118" i="1" s="1"/>
</calcChain>
</file>

<file path=xl/sharedStrings.xml><?xml version="1.0" encoding="utf-8"?>
<sst xmlns="http://schemas.openxmlformats.org/spreadsheetml/2006/main" count="242" uniqueCount="110">
  <si>
    <t>National Association of Chronic Disease Directors</t>
  </si>
  <si>
    <t xml:space="preserve"> </t>
  </si>
  <si>
    <t>Budget Amount</t>
  </si>
  <si>
    <t>Annual/ Budget Amount</t>
  </si>
  <si>
    <t>Annual Budget x FTE%</t>
  </si>
  <si>
    <t>Name and Position Title</t>
  </si>
  <si>
    <t>Annual Salary</t>
  </si>
  <si>
    <t>FTE %</t>
  </si>
  <si>
    <t>Months</t>
  </si>
  <si>
    <t>Total</t>
  </si>
  <si>
    <t>Type Justification</t>
  </si>
  <si>
    <t xml:space="preserve">Fringe Benefits </t>
  </si>
  <si>
    <t>Fringe Benefit percentage</t>
  </si>
  <si>
    <t>Salary Amount</t>
  </si>
  <si>
    <t>Rate Basis</t>
  </si>
  <si>
    <t>Current Rate</t>
  </si>
  <si>
    <t>Fringe benefit calculation - fringe benefit % is applied to the salary amount</t>
  </si>
  <si>
    <t>Equipment (include maintenance or rental fees for equipment, if applicable)</t>
  </si>
  <si>
    <t>Item Description</t>
  </si>
  <si>
    <t># of Units needed</t>
  </si>
  <si>
    <t>Unit cost</t>
  </si>
  <si>
    <t>Amount Requested</t>
  </si>
  <si>
    <t>Type justification</t>
  </si>
  <si>
    <t>Supplies - "Staff General Office Supplies", Software-License and Technical support (include maintenance or rental fees for supplies, if applicable)</t>
  </si>
  <si>
    <t># of Units</t>
  </si>
  <si>
    <t>Amount</t>
  </si>
  <si>
    <t>Other</t>
  </si>
  <si>
    <t>Travel* (see note below)</t>
  </si>
  <si>
    <t># of trips</t>
  </si>
  <si>
    <t># of People</t>
  </si>
  <si>
    <t># of nights/days</t>
  </si>
  <si>
    <t>Rate</t>
  </si>
  <si>
    <t>Airfare</t>
  </si>
  <si>
    <t>n/a</t>
  </si>
  <si>
    <t xml:space="preserve">Lodging </t>
  </si>
  <si>
    <t xml:space="preserve">Per diem </t>
  </si>
  <si>
    <t xml:space="preserve">Car Rental </t>
  </si>
  <si>
    <t xml:space="preserve">Ground transportation </t>
  </si>
  <si>
    <t>Registration fee</t>
  </si>
  <si>
    <t>Travel subtotal</t>
  </si>
  <si>
    <t>Count</t>
  </si>
  <si>
    <t>Extended Cost</t>
  </si>
  <si>
    <t>Meeting Logistics</t>
  </si>
  <si>
    <t>Copying (agenda, brochures, pamphlets, etc.) - # of items to copy</t>
  </si>
  <si>
    <t>Shipping and Postage - # of items</t>
  </si>
  <si>
    <t>Project supplies (meeting paper, pads, pens, etc.) - quantity</t>
  </si>
  <si>
    <t>Technology Conference Communications (minutes x  line usage) - total minutes</t>
  </si>
  <si>
    <t>Meeting space rental (# of rooms x per day) - total rooms</t>
  </si>
  <si>
    <t>Meeting Audio and Visual Equipment rental (per day x room) - total equipment usage</t>
  </si>
  <si>
    <t>Meeting logistics subtotal</t>
  </si>
  <si>
    <t xml:space="preserve">Copying - </t>
  </si>
  <si>
    <t>Shipping and postage -</t>
  </si>
  <si>
    <t>Project supplies -</t>
  </si>
  <si>
    <t xml:space="preserve">Technology Conference Communication - </t>
  </si>
  <si>
    <t xml:space="preserve">Meeting space rental - </t>
  </si>
  <si>
    <t xml:space="preserve"> Meeting Audio Visual Equipment -  </t>
  </si>
  <si>
    <t>Meeting Stipend-Speakers, Facilitators, Interns, and Trainers</t>
  </si>
  <si>
    <t># of hours 
(Prep, Execute, Post)</t>
  </si>
  <si>
    <t>Fee per hour</t>
  </si>
  <si>
    <t>Stipend Amount</t>
  </si>
  <si>
    <t>1. Stipends-Facilitator</t>
  </si>
  <si>
    <t>2. Stipends-Facilitator</t>
  </si>
  <si>
    <t>3. Stipends-Speaker</t>
  </si>
  <si>
    <t>4. Stipends-Speaker</t>
  </si>
  <si>
    <t>5. Stipends-Trainers</t>
  </si>
  <si>
    <t>6. Stipends-Trainers</t>
  </si>
  <si>
    <t>Meeting Stipend-Speakers, Facilitators, Interns, and Trainer's subtotal</t>
  </si>
  <si>
    <t>Justification- Include name of individual, name and purpose of meeting, date (month/year) if known, topic/subject</t>
  </si>
  <si>
    <t>1.  Stipends- Facilitator- Type justification</t>
  </si>
  <si>
    <t>2.  Stipends- Facilitator- Type justification</t>
  </si>
  <si>
    <t>3.  Stipends- Speaker- Type justification</t>
  </si>
  <si>
    <t>4.  Stipends- Speaker- Type justification</t>
  </si>
  <si>
    <t>5.  Stipends- Trainer-Type justification</t>
  </si>
  <si>
    <t>6.  Stipends- Trainer-Type justification</t>
  </si>
  <si>
    <t>Contract subtotal</t>
  </si>
  <si>
    <t>Total Direct Costs</t>
  </si>
  <si>
    <t xml:space="preserve">Indirect/Overhead Costs </t>
  </si>
  <si>
    <t>(E)</t>
  </si>
  <si>
    <t>(F)</t>
  </si>
  <si>
    <t>(E) x (F)</t>
  </si>
  <si>
    <t>Percentage</t>
  </si>
  <si>
    <t>Basis Amount</t>
  </si>
  <si>
    <t>Indirect rate</t>
  </si>
  <si>
    <t>Fringe Benefit Rate:</t>
  </si>
  <si>
    <t>N/A</t>
  </si>
  <si>
    <t>Historical Rate</t>
  </si>
  <si>
    <t>Administrative rate:</t>
  </si>
  <si>
    <t>Overhead rate</t>
  </si>
  <si>
    <r>
      <rPr>
        <b/>
        <sz val="12"/>
        <color theme="1"/>
        <rFont val="Arial"/>
        <family val="2"/>
      </rPr>
      <t xml:space="preserve">Justifications: </t>
    </r>
    <r>
      <rPr>
        <sz val="12"/>
        <color theme="1"/>
        <rFont val="Arial"/>
        <family val="2"/>
      </rPr>
      <t>Include roles and responsibilities and identify how it relates to the program objectives</t>
    </r>
  </si>
  <si>
    <r>
      <t xml:space="preserve">Justification: </t>
    </r>
    <r>
      <rPr>
        <sz val="12"/>
        <color theme="1"/>
        <rFont val="Arial"/>
        <family val="2"/>
      </rPr>
      <t xml:space="preserve">Provide justification for the use of each item and relate it to specific program objectives. </t>
    </r>
  </si>
  <si>
    <r>
      <t xml:space="preserve">Justification: </t>
    </r>
    <r>
      <rPr>
        <sz val="12"/>
        <color theme="1"/>
        <rFont val="Arial"/>
        <family val="2"/>
      </rPr>
      <t>Provide justification for the use of each item and relate it to specific program objectives. Maintenance or rental fees for equipment should be shown in the "Other” category.</t>
    </r>
  </si>
  <si>
    <r>
      <t xml:space="preserve">Justification: </t>
    </r>
    <r>
      <rPr>
        <sz val="12"/>
        <color theme="1"/>
        <rFont val="Arial"/>
        <family val="2"/>
      </rPr>
      <t xml:space="preserve">Include purpose of trip, name of individual(s), if known, or group status, city/state, and date (month/year), if known. </t>
    </r>
  </si>
  <si>
    <r>
      <t xml:space="preserve">Justification: </t>
    </r>
    <r>
      <rPr>
        <sz val="12"/>
        <color theme="1"/>
        <rFont val="Arial"/>
        <family val="2"/>
      </rPr>
      <t>Include purpose of the item and how it relates to the program objectives or activities.</t>
    </r>
  </si>
  <si>
    <t>*NOTE: This project does not currently include any required in-person meetings or out-of-state travel. You may budget for your own project-related meetings and travel.</t>
  </si>
  <si>
    <t xml:space="preserve">Staff Salary and Wages at Organization </t>
  </si>
  <si>
    <t xml:space="preserve">FTE x 9 </t>
  </si>
  <si>
    <t>Sub-Awards/Consultants/Contractors** (see note below)</t>
  </si>
  <si>
    <t xml:space="preserve">1. Name of Sub-Award, Consultant, or Contractor </t>
  </si>
  <si>
    <t>Communication/Collateral Creation(include any communication or collateral creation required for your project, if applicable)</t>
  </si>
  <si>
    <t># of Communication Units needed</t>
  </si>
  <si>
    <t xml:space="preserve">2. Name of Sub-Award, Consultant, or Contractor </t>
  </si>
  <si>
    <t xml:space="preserve">3. Name of Sub-Award, Consultant, or Contractor </t>
  </si>
  <si>
    <t xml:space="preserve">4. Name of Sub-Award, Consultant, or Contractor </t>
  </si>
  <si>
    <t xml:space="preserve">5. Name of Sub-Award, Consultant, or Contractor </t>
  </si>
  <si>
    <t xml:space="preserve">**NOTE: If the budget includes subcontractors, applicants must be able to contract with them in a timely manner </t>
  </si>
  <si>
    <t xml:space="preserve">Healthcare Payer Thought Leader Roundtable </t>
  </si>
  <si>
    <r>
      <t xml:space="preserve">Period of Performance:  </t>
    </r>
    <r>
      <rPr>
        <sz val="12"/>
        <color theme="1"/>
        <rFont val="Arial"/>
        <family val="2"/>
      </rPr>
      <t>April 1, 2024 - May 31, 2024</t>
    </r>
  </si>
  <si>
    <r>
      <t xml:space="preserve">Applicant:  </t>
    </r>
    <r>
      <rPr>
        <sz val="12"/>
        <color theme="1"/>
        <rFont val="Arial"/>
        <family val="2"/>
      </rPr>
      <t xml:space="preserve">Insert </t>
    </r>
    <r>
      <rPr>
        <i/>
        <sz val="12"/>
        <color theme="1"/>
        <rFont val="Arial"/>
        <family val="2"/>
      </rPr>
      <t>Name Here</t>
    </r>
  </si>
  <si>
    <r>
      <rPr>
        <b/>
        <sz val="12"/>
        <color theme="1"/>
        <rFont val="Arial"/>
        <family val="2"/>
      </rPr>
      <t xml:space="preserve">Purpose: </t>
    </r>
    <r>
      <rPr>
        <sz val="12"/>
        <color theme="1"/>
        <rFont val="Arial"/>
        <family val="2"/>
      </rPr>
      <t>Implement one 60-minute virtual thought leader roundtable discussion between CDC and public/private healthcare payers.</t>
    </r>
  </si>
  <si>
    <r>
      <t xml:space="preserve">Total Budget Amount </t>
    </r>
    <r>
      <rPr>
        <b/>
        <sz val="12"/>
        <color rgb="FFFF0000"/>
        <rFont val="Arial"/>
        <family val="2"/>
      </rPr>
      <t>(do not exceed $50,000)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</si>
</sst>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8" fillId="0" borderId="0" xfId="0" applyFont="1"/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164" fontId="6" fillId="0" borderId="0" xfId="0" applyNumberFormat="1" applyFont="1" applyAlignment="1">
      <alignment wrapText="1"/>
    </xf>
    <xf numFmtId="164" fontId="6" fillId="0" borderId="0" xfId="0" applyNumberFormat="1" applyFont="1"/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6" fillId="2" borderId="0" xfId="0" applyNumberFormat="1" applyFont="1" applyFill="1" applyAlignment="1">
      <alignment wrapText="1"/>
    </xf>
    <xf numFmtId="164" fontId="6" fillId="2" borderId="0" xfId="0" applyNumberFormat="1" applyFont="1" applyFill="1"/>
    <xf numFmtId="0" fontId="6" fillId="2" borderId="0" xfId="0" applyFont="1" applyFill="1"/>
    <xf numFmtId="164" fontId="8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wrapText="1"/>
    </xf>
    <xf numFmtId="164" fontId="9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10" fillId="0" borderId="2" xfId="0" applyNumberFormat="1" applyFont="1" applyBorder="1" applyAlignment="1" applyProtection="1">
      <alignment wrapText="1"/>
      <protection locked="0"/>
    </xf>
    <xf numFmtId="164" fontId="11" fillId="0" borderId="2" xfId="0" applyNumberFormat="1" applyFont="1" applyBorder="1" applyAlignment="1" applyProtection="1">
      <alignment horizontal="center"/>
      <protection locked="0"/>
    </xf>
    <xf numFmtId="9" fontId="8" fillId="0" borderId="2" xfId="3" applyFont="1" applyFill="1" applyBorder="1" applyProtection="1">
      <protection locked="0"/>
    </xf>
    <xf numFmtId="43" fontId="8" fillId="0" borderId="9" xfId="0" applyNumberFormat="1" applyFont="1" applyBorder="1"/>
    <xf numFmtId="164" fontId="11" fillId="0" borderId="9" xfId="0" applyNumberFormat="1" applyFont="1" applyBorder="1"/>
    <xf numFmtId="43" fontId="8" fillId="0" borderId="2" xfId="0" applyNumberFormat="1" applyFont="1" applyBorder="1"/>
    <xf numFmtId="164" fontId="6" fillId="2" borderId="3" xfId="0" applyNumberFormat="1" applyFont="1" applyFill="1" applyBorder="1" applyAlignment="1">
      <alignment wrapText="1"/>
    </xf>
    <xf numFmtId="164" fontId="6" fillId="2" borderId="3" xfId="0" applyNumberFormat="1" applyFont="1" applyFill="1" applyBorder="1"/>
    <xf numFmtId="43" fontId="6" fillId="2" borderId="3" xfId="1" applyFont="1" applyFill="1" applyBorder="1" applyProtection="1"/>
    <xf numFmtId="165" fontId="6" fillId="0" borderId="0" xfId="1" applyNumberFormat="1" applyFont="1" applyFill="1" applyProtection="1">
      <protection locked="0"/>
    </xf>
    <xf numFmtId="0" fontId="6" fillId="3" borderId="0" xfId="0" applyFont="1" applyFill="1"/>
    <xf numFmtId="165" fontId="6" fillId="0" borderId="0" xfId="1" applyNumberFormat="1" applyFont="1" applyFill="1" applyProtection="1"/>
    <xf numFmtId="164" fontId="6" fillId="2" borderId="0" xfId="2" applyNumberFormat="1" applyFont="1" applyFill="1" applyProtection="1"/>
    <xf numFmtId="0" fontId="6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/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4" fontId="6" fillId="2" borderId="0" xfId="0" applyNumberFormat="1" applyFont="1" applyFill="1" applyAlignment="1">
      <alignment horizontal="left" vertical="top" wrapText="1"/>
    </xf>
    <xf numFmtId="0" fontId="12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4" fontId="8" fillId="2" borderId="2" xfId="0" applyNumberFormat="1" applyFont="1" applyFill="1" applyBorder="1" applyAlignment="1">
      <alignment horizontal="left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wrapText="1"/>
      <protection locked="0"/>
    </xf>
    <xf numFmtId="165" fontId="13" fillId="0" borderId="0" xfId="1" applyNumberFormat="1" applyFont="1" applyFill="1" applyAlignment="1" applyProtection="1">
      <alignment wrapText="1"/>
      <protection locked="0"/>
    </xf>
    <xf numFmtId="164" fontId="8" fillId="0" borderId="2" xfId="0" applyNumberFormat="1" applyFont="1" applyBorder="1" applyAlignment="1" applyProtection="1">
      <alignment horizontal="left" vertical="top" wrapText="1"/>
      <protection locked="0"/>
    </xf>
    <xf numFmtId="165" fontId="8" fillId="0" borderId="2" xfId="1" applyNumberFormat="1" applyFont="1" applyFill="1" applyBorder="1" applyAlignment="1" applyProtection="1">
      <alignment horizontal="left" vertical="top" wrapText="1"/>
      <protection locked="0"/>
    </xf>
    <xf numFmtId="164" fontId="8" fillId="0" borderId="2" xfId="0" applyNumberFormat="1" applyFont="1" applyBorder="1" applyAlignment="1" applyProtection="1">
      <alignment horizontal="center" vertical="top" wrapText="1"/>
      <protection locked="0"/>
    </xf>
    <xf numFmtId="164" fontId="8" fillId="2" borderId="2" xfId="0" applyNumberFormat="1" applyFont="1" applyFill="1" applyBorder="1" applyAlignment="1">
      <alignment horizontal="right" vertical="top" wrapText="1"/>
    </xf>
    <xf numFmtId="165" fontId="13" fillId="0" borderId="0" xfId="1" applyNumberFormat="1" applyFont="1" applyFill="1" applyAlignment="1" applyProtection="1">
      <alignment wrapText="1"/>
    </xf>
    <xf numFmtId="164" fontId="8" fillId="2" borderId="8" xfId="0" applyNumberFormat="1" applyFont="1" applyFill="1" applyBorder="1" applyAlignment="1">
      <alignment horizontal="right" vertical="top" wrapText="1"/>
    </xf>
    <xf numFmtId="165" fontId="8" fillId="0" borderId="0" xfId="1" applyNumberFormat="1" applyFont="1" applyFill="1" applyProtection="1"/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center" vertical="top" wrapText="1"/>
    </xf>
    <xf numFmtId="164" fontId="6" fillId="2" borderId="0" xfId="0" applyNumberFormat="1" applyFont="1" applyFill="1" applyAlignment="1">
      <alignment horizontal="left" vertical="top"/>
    </xf>
    <xf numFmtId="164" fontId="8" fillId="2" borderId="6" xfId="0" applyNumberFormat="1" applyFont="1" applyFill="1" applyBorder="1" applyAlignment="1">
      <alignment horizontal="left" vertical="top" wrapText="1"/>
    </xf>
    <xf numFmtId="165" fontId="8" fillId="2" borderId="6" xfId="1" applyNumberFormat="1" applyFont="1" applyFill="1" applyBorder="1" applyAlignment="1" applyProtection="1">
      <alignment horizontal="left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165" fontId="10" fillId="2" borderId="0" xfId="1" applyNumberFormat="1" applyFont="1" applyFill="1" applyProtection="1"/>
    <xf numFmtId="44" fontId="10" fillId="2" borderId="0" xfId="2" applyFont="1" applyFill="1" applyProtection="1"/>
    <xf numFmtId="0" fontId="7" fillId="2" borderId="0" xfId="0" applyFont="1" applyFill="1"/>
    <xf numFmtId="164" fontId="10" fillId="2" borderId="0" xfId="0" applyNumberFormat="1" applyFont="1" applyFill="1"/>
    <xf numFmtId="0" fontId="7" fillId="0" borderId="0" xfId="0" applyFont="1"/>
    <xf numFmtId="164" fontId="6" fillId="2" borderId="2" xfId="0" applyNumberFormat="1" applyFont="1" applyFill="1" applyBorder="1" applyAlignment="1">
      <alignment horizontal="left" wrapText="1" indent="2"/>
    </xf>
    <xf numFmtId="3" fontId="8" fillId="2" borderId="8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wrapText="1"/>
    </xf>
    <xf numFmtId="0" fontId="8" fillId="0" borderId="2" xfId="0" applyFont="1" applyBorder="1" applyProtection="1">
      <protection locked="0"/>
    </xf>
    <xf numFmtId="0" fontId="8" fillId="2" borderId="2" xfId="0" applyFont="1" applyFill="1" applyBorder="1" applyAlignment="1">
      <alignment horizontal="center"/>
    </xf>
    <xf numFmtId="164" fontId="8" fillId="0" borderId="2" xfId="2" applyNumberFormat="1" applyFont="1" applyFill="1" applyBorder="1" applyProtection="1">
      <protection locked="0"/>
    </xf>
    <xf numFmtId="164" fontId="6" fillId="2" borderId="6" xfId="0" applyNumberFormat="1" applyFont="1" applyFill="1" applyBorder="1" applyAlignment="1">
      <alignment wrapText="1"/>
    </xf>
    <xf numFmtId="164" fontId="6" fillId="2" borderId="6" xfId="0" applyNumberFormat="1" applyFont="1" applyFill="1" applyBorder="1"/>
    <xf numFmtId="0" fontId="8" fillId="2" borderId="6" xfId="0" applyFont="1" applyFill="1" applyBorder="1"/>
    <xf numFmtId="164" fontId="8" fillId="2" borderId="6" xfId="0" applyNumberFormat="1" applyFont="1" applyFill="1" applyBorder="1"/>
    <xf numFmtId="164" fontId="6" fillId="2" borderId="8" xfId="0" applyNumberFormat="1" applyFont="1" applyFill="1" applyBorder="1"/>
    <xf numFmtId="164" fontId="14" fillId="0" borderId="0" xfId="0" applyNumberFormat="1" applyFont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left" wrapText="1" indent="2"/>
    </xf>
    <xf numFmtId="165" fontId="8" fillId="0" borderId="2" xfId="1" applyNumberFormat="1" applyFont="1" applyFill="1" applyBorder="1" applyProtection="1">
      <protection locked="0"/>
    </xf>
    <xf numFmtId="167" fontId="8" fillId="0" borderId="2" xfId="2" applyNumberFormat="1" applyFont="1" applyFill="1" applyBorder="1" applyProtection="1">
      <protection locked="0"/>
    </xf>
    <xf numFmtId="164" fontId="10" fillId="2" borderId="2" xfId="0" applyNumberFormat="1" applyFont="1" applyFill="1" applyBorder="1" applyAlignment="1">
      <alignment horizontal="left" wrapText="1" indent="2"/>
    </xf>
    <xf numFmtId="167" fontId="10" fillId="0" borderId="2" xfId="2" applyNumberFormat="1" applyFont="1" applyFill="1" applyBorder="1" applyProtection="1">
      <protection locked="0"/>
    </xf>
    <xf numFmtId="164" fontId="7" fillId="0" borderId="0" xfId="0" applyNumberFormat="1" applyFont="1"/>
    <xf numFmtId="165" fontId="7" fillId="0" borderId="0" xfId="1" applyNumberFormat="1" applyFont="1" applyFill="1" applyProtection="1"/>
    <xf numFmtId="164" fontId="6" fillId="2" borderId="7" xfId="0" applyNumberFormat="1" applyFont="1" applyFill="1" applyBorder="1" applyAlignment="1">
      <alignment wrapText="1"/>
    </xf>
    <xf numFmtId="164" fontId="6" fillId="2" borderId="7" xfId="0" applyNumberFormat="1" applyFont="1" applyFill="1" applyBorder="1"/>
    <xf numFmtId="164" fontId="14" fillId="2" borderId="2" xfId="0" applyNumberFormat="1" applyFont="1" applyFill="1" applyBorder="1"/>
    <xf numFmtId="164" fontId="6" fillId="0" borderId="0" xfId="0" applyNumberFormat="1" applyFont="1" applyAlignment="1">
      <alignment horizontal="left" wrapText="1" indent="2"/>
    </xf>
    <xf numFmtId="164" fontId="6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165" fontId="10" fillId="0" borderId="2" xfId="1" applyNumberFormat="1" applyFont="1" applyFill="1" applyBorder="1" applyProtection="1">
      <protection locked="0"/>
    </xf>
    <xf numFmtId="43" fontId="10" fillId="0" borderId="2" xfId="1" applyFont="1" applyFill="1" applyBorder="1" applyProtection="1">
      <protection locked="0"/>
    </xf>
    <xf numFmtId="44" fontId="10" fillId="0" borderId="2" xfId="2" applyFont="1" applyFill="1" applyBorder="1" applyProtection="1">
      <protection locked="0"/>
    </xf>
    <xf numFmtId="164" fontId="10" fillId="2" borderId="2" xfId="0" applyNumberFormat="1" applyFont="1" applyFill="1" applyBorder="1"/>
    <xf numFmtId="164" fontId="6" fillId="2" borderId="1" xfId="0" applyNumberFormat="1" applyFont="1" applyFill="1" applyBorder="1" applyAlignment="1">
      <alignment wrapText="1"/>
    </xf>
    <xf numFmtId="165" fontId="10" fillId="2" borderId="1" xfId="1" applyNumberFormat="1" applyFont="1" applyFill="1" applyBorder="1" applyProtection="1"/>
    <xf numFmtId="43" fontId="10" fillId="2" borderId="1" xfId="1" applyFont="1" applyFill="1" applyBorder="1" applyProtection="1"/>
    <xf numFmtId="44" fontId="10" fillId="2" borderId="1" xfId="2" applyFont="1" applyFill="1" applyBorder="1" applyProtection="1"/>
    <xf numFmtId="164" fontId="10" fillId="2" borderId="1" xfId="0" applyNumberFormat="1" applyFont="1" applyFill="1" applyBorder="1"/>
    <xf numFmtId="164" fontId="7" fillId="0" borderId="0" xfId="0" applyNumberFormat="1" applyFont="1" applyAlignment="1">
      <alignment wrapText="1"/>
    </xf>
    <xf numFmtId="43" fontId="6" fillId="0" borderId="0" xfId="1" applyFont="1" applyFill="1" applyProtection="1"/>
    <xf numFmtId="164" fontId="8" fillId="2" borderId="0" xfId="0" applyNumberFormat="1" applyFont="1" applyFill="1"/>
    <xf numFmtId="164" fontId="6" fillId="0" borderId="0" xfId="0" applyNumberFormat="1" applyFont="1" applyAlignment="1">
      <alignment horizontal="left" vertical="top" wrapText="1"/>
    </xf>
    <xf numFmtId="16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8" fillId="0" borderId="2" xfId="0" applyNumberFormat="1" applyFont="1" applyBorder="1" applyAlignment="1">
      <alignment horizontal="lef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0" xfId="0" applyNumberFormat="1" applyFont="1" applyAlignment="1">
      <alignment horizontal="right" vertical="top" wrapText="1"/>
    </xf>
    <xf numFmtId="164" fontId="6" fillId="2" borderId="2" xfId="0" applyNumberFormat="1" applyFont="1" applyFill="1" applyBorder="1"/>
    <xf numFmtId="164" fontId="8" fillId="0" borderId="0" xfId="0" applyNumberFormat="1" applyFont="1"/>
    <xf numFmtId="0" fontId="8" fillId="0" borderId="0" xfId="0" applyFont="1" applyProtection="1">
      <protection locked="0"/>
    </xf>
    <xf numFmtId="164" fontId="6" fillId="2" borderId="1" xfId="0" applyNumberFormat="1" applyFont="1" applyFill="1" applyBorder="1"/>
    <xf numFmtId="164" fontId="8" fillId="2" borderId="1" xfId="0" applyNumberFormat="1" applyFont="1" applyFill="1" applyBorder="1"/>
    <xf numFmtId="0" fontId="6" fillId="2" borderId="1" xfId="0" applyFont="1" applyFill="1" applyBorder="1"/>
    <xf numFmtId="164" fontId="6" fillId="2" borderId="1" xfId="1" applyNumberFormat="1" applyFont="1" applyFill="1" applyBorder="1" applyProtection="1"/>
    <xf numFmtId="3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/>
    <xf numFmtId="3" fontId="8" fillId="2" borderId="1" xfId="0" applyNumberFormat="1" applyFont="1" applyFill="1" applyBorder="1"/>
    <xf numFmtId="3" fontId="15" fillId="0" borderId="0" xfId="0" applyNumberFormat="1" applyFont="1"/>
    <xf numFmtId="3" fontId="8" fillId="0" borderId="0" xfId="0" applyNumberFormat="1" applyFont="1"/>
    <xf numFmtId="0" fontId="9" fillId="2" borderId="9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8" fillId="0" borderId="2" xfId="0" applyNumberFormat="1" applyFont="1" applyBorder="1"/>
    <xf numFmtId="164" fontId="6" fillId="0" borderId="2" xfId="0" applyNumberFormat="1" applyFont="1" applyBorder="1" applyAlignment="1" applyProtection="1">
      <alignment horizontal="center"/>
      <protection locked="0"/>
    </xf>
    <xf numFmtId="164" fontId="8" fillId="2" borderId="5" xfId="0" applyNumberFormat="1" applyFont="1" applyFill="1" applyBorder="1"/>
    <xf numFmtId="3" fontId="8" fillId="0" borderId="6" xfId="0" applyNumberFormat="1" applyFont="1" applyBorder="1" applyAlignment="1" applyProtection="1">
      <alignment horizontal="left" vertical="top"/>
      <protection locked="0"/>
    </xf>
    <xf numFmtId="164" fontId="8" fillId="0" borderId="0" xfId="0" applyNumberFormat="1" applyFont="1" applyProtection="1">
      <protection locked="0"/>
    </xf>
    <xf numFmtId="3" fontId="6" fillId="2" borderId="3" xfId="0" applyNumberFormat="1" applyFont="1" applyFill="1" applyBorder="1" applyAlignment="1">
      <alignment wrapText="1"/>
    </xf>
    <xf numFmtId="3" fontId="6" fillId="2" borderId="3" xfId="0" applyNumberFormat="1" applyFont="1" applyFill="1" applyBorder="1"/>
    <xf numFmtId="3" fontId="8" fillId="2" borderId="3" xfId="0" applyNumberFormat="1" applyFont="1" applyFill="1" applyBorder="1"/>
    <xf numFmtId="0" fontId="6" fillId="2" borderId="3" xfId="0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164" fontId="8" fillId="2" borderId="18" xfId="0" applyNumberFormat="1" applyFont="1" applyFill="1" applyBorder="1" applyAlignment="1">
      <alignment horizontal="left" vertical="top" wrapText="1"/>
    </xf>
    <xf numFmtId="164" fontId="8" fillId="2" borderId="19" xfId="0" applyNumberFormat="1" applyFont="1" applyFill="1" applyBorder="1" applyAlignment="1">
      <alignment horizontal="left" vertical="top" wrapText="1"/>
    </xf>
    <xf numFmtId="164" fontId="14" fillId="0" borderId="2" xfId="0" applyNumberFormat="1" applyFont="1" applyBorder="1" applyAlignment="1">
      <alignment horizontal="left" wrapText="1"/>
    </xf>
    <xf numFmtId="164" fontId="6" fillId="0" borderId="4" xfId="0" applyNumberFormat="1" applyFont="1" applyBorder="1" applyAlignment="1" applyProtection="1">
      <alignment horizontal="left" vertical="top" wrapText="1"/>
      <protection locked="0"/>
    </xf>
    <xf numFmtId="164" fontId="8" fillId="0" borderId="1" xfId="0" applyNumberFormat="1" applyFont="1" applyBorder="1" applyAlignment="1" applyProtection="1">
      <alignment horizontal="left" vertical="top" wrapText="1"/>
      <protection locked="0"/>
    </xf>
    <xf numFmtId="164" fontId="8" fillId="0" borderId="5" xfId="0" applyNumberFormat="1" applyFont="1" applyBorder="1" applyAlignment="1" applyProtection="1">
      <alignment horizontal="left" vertical="top" wrapText="1"/>
      <protection locked="0"/>
    </xf>
    <xf numFmtId="164" fontId="6" fillId="2" borderId="2" xfId="0" applyNumberFormat="1" applyFont="1" applyFill="1" applyBorder="1" applyAlignment="1">
      <alignment horizontal="left" vertical="top" wrapText="1"/>
    </xf>
    <xf numFmtId="164" fontId="6" fillId="0" borderId="4" xfId="0" applyNumberFormat="1" applyFont="1" applyBorder="1" applyAlignment="1" applyProtection="1">
      <alignment vertical="top" wrapText="1"/>
      <protection locked="0"/>
    </xf>
    <xf numFmtId="164" fontId="8" fillId="0" borderId="1" xfId="0" applyNumberFormat="1" applyFont="1" applyBorder="1" applyAlignment="1" applyProtection="1">
      <alignment vertical="top" wrapText="1"/>
      <protection locked="0"/>
    </xf>
    <xf numFmtId="164" fontId="8" fillId="0" borderId="5" xfId="0" applyNumberFormat="1" applyFont="1" applyBorder="1" applyAlignment="1" applyProtection="1">
      <alignment vertical="top" wrapText="1"/>
      <protection locked="0"/>
    </xf>
    <xf numFmtId="164" fontId="6" fillId="0" borderId="1" xfId="0" applyNumberFormat="1" applyFont="1" applyBorder="1" applyAlignment="1" applyProtection="1">
      <alignment horizontal="left" vertical="top" wrapText="1"/>
      <protection locked="0"/>
    </xf>
    <xf numFmtId="164" fontId="6" fillId="0" borderId="5" xfId="0" applyNumberFormat="1" applyFont="1" applyBorder="1" applyAlignment="1" applyProtection="1">
      <alignment horizontal="left" vertical="top" wrapText="1"/>
      <protection locked="0"/>
    </xf>
    <xf numFmtId="164" fontId="6" fillId="2" borderId="4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166" fontId="8" fillId="0" borderId="4" xfId="3" applyNumberFormat="1" applyFont="1" applyFill="1" applyBorder="1" applyAlignment="1" applyProtection="1">
      <alignment horizontal="left" wrapText="1"/>
      <protection locked="0"/>
    </xf>
    <xf numFmtId="166" fontId="8" fillId="0" borderId="5" xfId="3" applyNumberFormat="1" applyFont="1" applyFill="1" applyBorder="1" applyAlignment="1" applyProtection="1">
      <alignment horizontal="left" wrapText="1"/>
      <protection locked="0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0" borderId="12" xfId="0" applyNumberFormat="1" applyFont="1" applyBorder="1" applyAlignment="1" applyProtection="1">
      <alignment horizontal="left" vertical="top" wrapText="1"/>
      <protection locked="0"/>
    </xf>
    <xf numFmtId="164" fontId="8" fillId="0" borderId="13" xfId="0" applyNumberFormat="1" applyFont="1" applyBorder="1" applyAlignment="1" applyProtection="1">
      <alignment horizontal="left" vertical="top" wrapText="1"/>
      <protection locked="0"/>
    </xf>
    <xf numFmtId="164" fontId="8" fillId="0" borderId="14" xfId="0" applyNumberFormat="1" applyFont="1" applyBorder="1" applyAlignment="1" applyProtection="1">
      <alignment horizontal="left" vertical="top" wrapText="1"/>
      <protection locked="0"/>
    </xf>
    <xf numFmtId="164" fontId="8" fillId="0" borderId="15" xfId="0" applyNumberFormat="1" applyFont="1" applyBorder="1" applyAlignment="1" applyProtection="1">
      <alignment horizontal="left" vertical="top" wrapText="1"/>
      <protection locked="0"/>
    </xf>
    <xf numFmtId="164" fontId="8" fillId="0" borderId="16" xfId="0" applyNumberFormat="1" applyFont="1" applyBorder="1" applyAlignment="1" applyProtection="1">
      <alignment horizontal="left" vertical="top" wrapText="1"/>
      <protection locked="0"/>
    </xf>
    <xf numFmtId="164" fontId="8" fillId="0" borderId="17" xfId="0" applyNumberFormat="1" applyFont="1" applyBorder="1" applyAlignment="1" applyProtection="1">
      <alignment horizontal="left" vertical="top" wrapText="1"/>
      <protection locked="0"/>
    </xf>
    <xf numFmtId="164" fontId="6" fillId="2" borderId="12" xfId="0" applyNumberFormat="1" applyFont="1" applyFill="1" applyBorder="1" applyAlignment="1">
      <alignment horizontal="left" vertical="top" wrapText="1"/>
    </xf>
    <xf numFmtId="164" fontId="6" fillId="2" borderId="13" xfId="0" applyNumberFormat="1" applyFont="1" applyFill="1" applyBorder="1" applyAlignment="1">
      <alignment horizontal="left" vertical="top" wrapText="1"/>
    </xf>
    <xf numFmtId="164" fontId="6" fillId="2" borderId="14" xfId="0" applyNumberFormat="1" applyFont="1" applyFill="1" applyBorder="1" applyAlignment="1">
      <alignment horizontal="left" vertical="top" wrapText="1"/>
    </xf>
    <xf numFmtId="3" fontId="6" fillId="3" borderId="0" xfId="0" applyNumberFormat="1" applyFont="1" applyFill="1" applyAlignment="1">
      <alignment wrapText="1"/>
    </xf>
    <xf numFmtId="3" fontId="6" fillId="3" borderId="20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8" fillId="2" borderId="0" xfId="0" applyFont="1" applyFill="1"/>
    <xf numFmtId="3" fontId="16" fillId="2" borderId="0" xfId="0" applyNumberFormat="1" applyFont="1" applyFill="1" applyProtection="1">
      <protection locked="0"/>
    </xf>
    <xf numFmtId="3" fontId="8" fillId="2" borderId="0" xfId="0" applyNumberFormat="1" applyFont="1" applyFill="1" applyAlignment="1">
      <alignment wrapText="1"/>
    </xf>
    <xf numFmtId="164" fontId="8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166" fontId="6" fillId="0" borderId="2" xfId="3" applyNumberFormat="1" applyFont="1" applyFill="1" applyBorder="1" applyAlignment="1" applyProtection="1">
      <alignment horizontal="left"/>
      <protection locked="0"/>
    </xf>
    <xf numFmtId="9" fontId="6" fillId="0" borderId="2" xfId="3" applyFont="1" applyFill="1" applyBorder="1" applyProtection="1">
      <protection locked="0"/>
    </xf>
  </cellXfs>
  <cellStyles count="25">
    <cellStyle name="Comma" xfId="1" builtinId="3"/>
    <cellStyle name="Currency" xfId="2" builtinId="4"/>
    <cellStyle name="Currency 2" xfId="24" xr:uid="{00000000-0005-0000-0000-000002000000}"/>
    <cellStyle name="Followed Hyperlink" xfId="17" builtinId="9" hidden="1"/>
    <cellStyle name="Followed Hyperlink" xfId="13" builtinId="9" hidden="1"/>
    <cellStyle name="Followed Hyperlink" xfId="9" builtinId="9" hidden="1"/>
    <cellStyle name="Followed Hyperlink" xfId="7" builtinId="9" hidden="1"/>
    <cellStyle name="Followed Hyperlink" xfId="11" builtinId="9" hidden="1"/>
    <cellStyle name="Followed Hyperlink" xfId="21" builtinId="9" hidden="1"/>
    <cellStyle name="Followed Hyperlink" xfId="23" builtinId="9" hidden="1"/>
    <cellStyle name="Followed Hyperlink" xfId="19" builtinId="9" hidden="1"/>
    <cellStyle name="Followed Hyperlink" xfId="15" builtinId="9" hidden="1"/>
    <cellStyle name="Hyperlink" xfId="10" builtinId="8" hidden="1"/>
    <cellStyle name="Hyperlink" xfId="6" builtinId="8" hidden="1"/>
    <cellStyle name="Hyperlink" xfId="8" builtinId="8" hidden="1"/>
    <cellStyle name="Hyperlink" xfId="12" builtinId="8" hidden="1"/>
    <cellStyle name="Hyperlink" xfId="14" builtinId="8" hidden="1"/>
    <cellStyle name="Hyperlink" xfId="16" builtinId="8" hidden="1"/>
    <cellStyle name="Hyperlink" xfId="22" builtinId="8" hidden="1"/>
    <cellStyle name="Hyperlink" xfId="18" builtinId="8" hidden="1"/>
    <cellStyle name="Hyperlink" xfId="20" builtinId="8" hidden="1"/>
    <cellStyle name="Normal" xfId="0" builtinId="0"/>
    <cellStyle name="Normal 2" xfId="4" xr:uid="{00000000-0005-0000-0000-000016000000}"/>
    <cellStyle name="Normal 3" xfId="5" xr:uid="{00000000-0005-0000-0000-000017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23"/>
  <sheetViews>
    <sheetView tabSelected="1" zoomScale="60" zoomScaleNormal="60" workbookViewId="0">
      <selection activeCell="C106" sqref="C106"/>
    </sheetView>
  </sheetViews>
  <sheetFormatPr defaultColWidth="8.81640625" defaultRowHeight="15.5" x14ac:dyDescent="0.35"/>
  <cols>
    <col min="1" max="1" width="74.6328125" style="133" customWidth="1"/>
    <col min="2" max="2" width="24" style="1" customWidth="1"/>
    <col min="3" max="3" width="24.453125" style="1" customWidth="1"/>
    <col min="4" max="4" width="25.453125" style="1" customWidth="1"/>
    <col min="5" max="5" width="23.453125" style="1" customWidth="1"/>
    <col min="6" max="6" width="14.453125" style="1" customWidth="1"/>
    <col min="7" max="7" width="18.1796875" style="1" customWidth="1"/>
    <col min="8" max="8" width="13.453125" style="1" customWidth="1"/>
    <col min="9" max="16384" width="8.81640625" style="1"/>
  </cols>
  <sheetData>
    <row r="1" spans="1:8" x14ac:dyDescent="0.35">
      <c r="A1" s="165" t="s">
        <v>0</v>
      </c>
      <c r="B1" s="60"/>
      <c r="C1" s="166"/>
      <c r="D1" s="166"/>
      <c r="E1" s="166"/>
      <c r="F1" s="166"/>
      <c r="G1" s="166"/>
    </row>
    <row r="2" spans="1:8" s="3" customFormat="1" x14ac:dyDescent="0.35">
      <c r="A2" s="167" t="s">
        <v>105</v>
      </c>
      <c r="B2" s="13"/>
      <c r="C2" s="13"/>
      <c r="D2" s="13"/>
      <c r="E2" s="13"/>
      <c r="F2" s="13"/>
      <c r="G2" s="13"/>
    </row>
    <row r="3" spans="1:8" s="3" customFormat="1" ht="31" x14ac:dyDescent="0.35">
      <c r="A3" s="168" t="s">
        <v>108</v>
      </c>
      <c r="B3" s="168"/>
      <c r="C3" s="168"/>
      <c r="D3" s="168"/>
      <c r="E3" s="168"/>
      <c r="F3" s="168"/>
      <c r="G3" s="13"/>
    </row>
    <row r="4" spans="1:8" s="3" customFormat="1" x14ac:dyDescent="0.35">
      <c r="A4" s="1"/>
      <c r="B4" s="2"/>
      <c r="C4" s="2" t="s">
        <v>1</v>
      </c>
      <c r="F4" s="2"/>
    </row>
    <row r="5" spans="1:8" s="3" customFormat="1" x14ac:dyDescent="0.35">
      <c r="A5" s="163" t="s">
        <v>106</v>
      </c>
      <c r="B5" s="4"/>
      <c r="C5" s="2"/>
      <c r="F5" s="2"/>
    </row>
    <row r="6" spans="1:8" s="3" customFormat="1" x14ac:dyDescent="0.35">
      <c r="A6" s="164" t="s">
        <v>107</v>
      </c>
      <c r="B6" s="4"/>
      <c r="C6" s="2"/>
      <c r="F6" s="2"/>
      <c r="G6" s="10" t="s">
        <v>2</v>
      </c>
    </row>
    <row r="7" spans="1:8" s="3" customFormat="1" x14ac:dyDescent="0.35">
      <c r="A7" s="5"/>
      <c r="B7" s="6"/>
      <c r="C7" s="7"/>
      <c r="D7" s="7"/>
      <c r="E7" s="8"/>
      <c r="F7" s="9"/>
      <c r="G7" s="12">
        <f>ROUND(E18,0)</f>
        <v>0</v>
      </c>
    </row>
    <row r="8" spans="1:8" s="3" customFormat="1" x14ac:dyDescent="0.35">
      <c r="A8" s="11" t="s">
        <v>94</v>
      </c>
      <c r="B8" s="12"/>
      <c r="C8" s="12"/>
      <c r="D8" s="13"/>
      <c r="E8" s="13"/>
      <c r="F8" s="12"/>
      <c r="H8" s="3" t="s">
        <v>1</v>
      </c>
    </row>
    <row r="9" spans="1:8" s="3" customFormat="1" x14ac:dyDescent="0.35">
      <c r="A9" s="5"/>
      <c r="B9" s="14" t="s">
        <v>1</v>
      </c>
      <c r="C9" s="15" t="s">
        <v>3</v>
      </c>
      <c r="D9" s="14" t="s">
        <v>95</v>
      </c>
      <c r="E9" s="14" t="s">
        <v>4</v>
      </c>
    </row>
    <row r="10" spans="1:8" x14ac:dyDescent="0.35">
      <c r="A10" s="16" t="s">
        <v>5</v>
      </c>
      <c r="B10" s="17" t="s">
        <v>6</v>
      </c>
      <c r="C10" s="17" t="s">
        <v>7</v>
      </c>
      <c r="D10" s="18" t="s">
        <v>8</v>
      </c>
      <c r="E10" s="17" t="s">
        <v>2</v>
      </c>
      <c r="F10" s="3"/>
      <c r="H10" s="1" t="s">
        <v>1</v>
      </c>
    </row>
    <row r="11" spans="1:8" x14ac:dyDescent="0.35">
      <c r="A11" s="19"/>
      <c r="B11" s="20">
        <v>0</v>
      </c>
      <c r="C11" s="21">
        <v>0</v>
      </c>
      <c r="D11" s="22">
        <f>C11*12</f>
        <v>0</v>
      </c>
      <c r="E11" s="23">
        <f>B11*C11</f>
        <v>0</v>
      </c>
    </row>
    <row r="12" spans="1:8" x14ac:dyDescent="0.35">
      <c r="A12" s="19"/>
      <c r="B12" s="20">
        <v>0</v>
      </c>
      <c r="C12" s="21">
        <v>0</v>
      </c>
      <c r="D12" s="22">
        <f t="shared" ref="D12:D15" si="0">C12*12</f>
        <v>0</v>
      </c>
      <c r="E12" s="23">
        <f t="shared" ref="E12:E15" si="1">B12*C12</f>
        <v>0</v>
      </c>
    </row>
    <row r="13" spans="1:8" x14ac:dyDescent="0.35">
      <c r="A13" s="19"/>
      <c r="B13" s="20">
        <v>0</v>
      </c>
      <c r="C13" s="21">
        <v>0</v>
      </c>
      <c r="D13" s="22">
        <f t="shared" si="0"/>
        <v>0</v>
      </c>
      <c r="E13" s="23">
        <f t="shared" si="1"/>
        <v>0</v>
      </c>
    </row>
    <row r="14" spans="1:8" x14ac:dyDescent="0.35">
      <c r="A14" s="19"/>
      <c r="B14" s="20">
        <v>0</v>
      </c>
      <c r="C14" s="21">
        <v>0</v>
      </c>
      <c r="D14" s="22">
        <f t="shared" si="0"/>
        <v>0</v>
      </c>
      <c r="E14" s="23">
        <f t="shared" si="1"/>
        <v>0</v>
      </c>
    </row>
    <row r="15" spans="1:8" hidden="1" x14ac:dyDescent="0.35">
      <c r="A15" s="19"/>
      <c r="B15" s="20">
        <v>0</v>
      </c>
      <c r="C15" s="21">
        <v>0</v>
      </c>
      <c r="D15" s="22">
        <f t="shared" si="0"/>
        <v>0</v>
      </c>
      <c r="E15" s="23">
        <f t="shared" si="1"/>
        <v>0</v>
      </c>
      <c r="G15" s="1" t="s">
        <v>1</v>
      </c>
    </row>
    <row r="16" spans="1:8" hidden="1" x14ac:dyDescent="0.35">
      <c r="A16" s="19"/>
      <c r="B16" s="20"/>
      <c r="C16" s="21"/>
      <c r="D16" s="24"/>
      <c r="E16" s="23"/>
    </row>
    <row r="17" spans="1:54" s="3" customFormat="1" x14ac:dyDescent="0.35">
      <c r="A17" s="19"/>
      <c r="B17" s="20"/>
      <c r="C17" s="21"/>
      <c r="D17" s="24"/>
      <c r="E17" s="23"/>
      <c r="F17" s="1"/>
    </row>
    <row r="18" spans="1:54" s="3" customFormat="1" ht="21" customHeight="1" thickBot="1" x14ac:dyDescent="0.4">
      <c r="A18" s="25" t="s">
        <v>9</v>
      </c>
      <c r="B18" s="26"/>
      <c r="C18" s="27" t="s">
        <v>1</v>
      </c>
      <c r="D18" s="27" t="s">
        <v>1</v>
      </c>
      <c r="E18" s="26">
        <f>SUM(E11:E17)</f>
        <v>0</v>
      </c>
      <c r="F18" s="1"/>
      <c r="G18" s="28"/>
    </row>
    <row r="19" spans="1:54" s="29" customFormat="1" ht="32.25" customHeight="1" thickTop="1" thickBot="1" x14ac:dyDescent="0.4">
      <c r="A19" s="152" t="s">
        <v>88</v>
      </c>
      <c r="B19" s="153"/>
      <c r="C19" s="153"/>
      <c r="D19" s="153"/>
      <c r="E19" s="153"/>
      <c r="F19" s="8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1</v>
      </c>
      <c r="P19" s="1" t="s">
        <v>1</v>
      </c>
      <c r="Q19" s="1" t="s">
        <v>1</v>
      </c>
      <c r="R19" s="1" t="s">
        <v>1</v>
      </c>
      <c r="S19" s="1" t="s">
        <v>1</v>
      </c>
      <c r="T19" s="1" t="s">
        <v>1</v>
      </c>
      <c r="U19" s="1" t="s">
        <v>1</v>
      </c>
      <c r="V19" s="1" t="s">
        <v>1</v>
      </c>
      <c r="W19" s="1" t="s">
        <v>1</v>
      </c>
      <c r="X19" s="1" t="s">
        <v>1</v>
      </c>
      <c r="Y19" s="1" t="s">
        <v>1</v>
      </c>
      <c r="Z19" s="1" t="s">
        <v>1</v>
      </c>
      <c r="AA19" s="1" t="s">
        <v>1</v>
      </c>
      <c r="AB19" s="1" t="s">
        <v>1</v>
      </c>
      <c r="AC19" s="1" t="s">
        <v>1</v>
      </c>
      <c r="AD19" s="1" t="s">
        <v>1</v>
      </c>
      <c r="AE19" s="1" t="s">
        <v>1</v>
      </c>
      <c r="AF19" s="1" t="s">
        <v>1</v>
      </c>
      <c r="AG19" s="1" t="s">
        <v>1</v>
      </c>
      <c r="AH19" s="1" t="s">
        <v>1</v>
      </c>
      <c r="AI19" s="1" t="s">
        <v>1</v>
      </c>
      <c r="AJ19" s="1" t="s">
        <v>1</v>
      </c>
      <c r="AK19" s="1" t="s">
        <v>1</v>
      </c>
      <c r="AL19" s="1" t="s">
        <v>1</v>
      </c>
      <c r="AM19" s="1" t="s">
        <v>1</v>
      </c>
      <c r="AN19" s="1" t="s">
        <v>1</v>
      </c>
      <c r="AO19" s="1" t="s">
        <v>1</v>
      </c>
      <c r="AP19" s="1" t="s">
        <v>1</v>
      </c>
      <c r="AQ19" s="1" t="s">
        <v>1</v>
      </c>
      <c r="AR19" s="1" t="s">
        <v>1</v>
      </c>
      <c r="AS19" s="1" t="s">
        <v>1</v>
      </c>
      <c r="AT19" s="1" t="s">
        <v>1</v>
      </c>
      <c r="AU19" s="1" t="s">
        <v>1</v>
      </c>
      <c r="AV19" s="1" t="s">
        <v>1</v>
      </c>
      <c r="AW19" s="1" t="s">
        <v>1</v>
      </c>
      <c r="AX19" s="1" t="s">
        <v>1</v>
      </c>
      <c r="AY19" s="1" t="s">
        <v>1</v>
      </c>
      <c r="AZ19" s="1" t="s">
        <v>1</v>
      </c>
      <c r="BA19" s="1" t="s">
        <v>1</v>
      </c>
      <c r="BB19" s="1" t="s">
        <v>1</v>
      </c>
    </row>
    <row r="20" spans="1:54" s="3" customFormat="1" ht="32.5" customHeight="1" thickBot="1" x14ac:dyDescent="0.4">
      <c r="A20" s="154" t="s">
        <v>10</v>
      </c>
      <c r="B20" s="155"/>
      <c r="C20" s="155"/>
      <c r="D20" s="155"/>
      <c r="E20" s="156"/>
      <c r="F20" s="1" t="s">
        <v>1</v>
      </c>
      <c r="G20" s="30"/>
    </row>
    <row r="21" spans="1:54" s="3" customFormat="1" ht="31" customHeight="1" thickBot="1" x14ac:dyDescent="0.4">
      <c r="A21" s="154" t="s">
        <v>10</v>
      </c>
      <c r="B21" s="155"/>
      <c r="C21" s="155"/>
      <c r="D21" s="155"/>
      <c r="E21" s="156"/>
      <c r="F21" s="3" t="s">
        <v>1</v>
      </c>
      <c r="G21" s="30" t="s">
        <v>1</v>
      </c>
    </row>
    <row r="22" spans="1:54" s="3" customFormat="1" ht="32.25" customHeight="1" thickBot="1" x14ac:dyDescent="0.4">
      <c r="A22" s="154" t="s">
        <v>10</v>
      </c>
      <c r="B22" s="155"/>
      <c r="C22" s="155"/>
      <c r="D22" s="155"/>
      <c r="E22" s="156"/>
      <c r="F22" s="3" t="s">
        <v>1</v>
      </c>
      <c r="G22" s="30"/>
    </row>
    <row r="23" spans="1:54" s="3" customFormat="1" ht="31" customHeight="1" thickBot="1" x14ac:dyDescent="0.4">
      <c r="A23" s="157" t="s">
        <v>10</v>
      </c>
      <c r="B23" s="158"/>
      <c r="C23" s="158"/>
      <c r="D23" s="158"/>
      <c r="E23" s="159"/>
      <c r="G23" s="30"/>
    </row>
    <row r="24" spans="1:54" s="3" customFormat="1" x14ac:dyDescent="0.35">
      <c r="A24" s="157" t="s">
        <v>10</v>
      </c>
      <c r="B24" s="158"/>
      <c r="C24" s="158"/>
      <c r="D24" s="158"/>
      <c r="E24" s="159"/>
      <c r="F24" s="3" t="s">
        <v>1</v>
      </c>
      <c r="G24" s="30"/>
    </row>
    <row r="25" spans="1:54" s="3" customFormat="1" x14ac:dyDescent="0.35">
      <c r="G25" s="31">
        <f>ROUND( A28*B28, 0)</f>
        <v>0</v>
      </c>
    </row>
    <row r="26" spans="1:54" s="3" customFormat="1" x14ac:dyDescent="0.35">
      <c r="A26" s="13" t="s">
        <v>11</v>
      </c>
      <c r="B26" s="13"/>
      <c r="C26" s="13"/>
      <c r="D26" s="13"/>
      <c r="E26" s="13"/>
      <c r="F26" s="13" t="s">
        <v>1</v>
      </c>
      <c r="G26" s="8"/>
    </row>
    <row r="27" spans="1:54" s="3" customFormat="1" x14ac:dyDescent="0.35">
      <c r="A27" s="32" t="s">
        <v>12</v>
      </c>
      <c r="B27" s="33" t="s">
        <v>13</v>
      </c>
      <c r="C27" s="34" t="s">
        <v>14</v>
      </c>
      <c r="D27" s="8"/>
      <c r="E27" s="8"/>
      <c r="F27" s="8"/>
    </row>
    <row r="28" spans="1:54" s="3" customFormat="1" ht="27" customHeight="1" x14ac:dyDescent="0.35">
      <c r="A28" s="171">
        <v>0</v>
      </c>
      <c r="B28" s="35">
        <f>ROUND(E18,0)</f>
        <v>0</v>
      </c>
      <c r="C28" s="36" t="s">
        <v>15</v>
      </c>
      <c r="D28" s="3" t="s">
        <v>1</v>
      </c>
    </row>
    <row r="29" spans="1:54" s="3" customFormat="1" ht="31" x14ac:dyDescent="0.35">
      <c r="A29" s="150" t="s">
        <v>16</v>
      </c>
      <c r="B29" s="151"/>
      <c r="C29" s="37"/>
    </row>
    <row r="30" spans="1:54" x14ac:dyDescent="0.35">
      <c r="A30" s="3" t="s">
        <v>1</v>
      </c>
      <c r="B30" s="3"/>
      <c r="C30" s="3"/>
      <c r="D30" s="3"/>
      <c r="E30" s="3"/>
      <c r="F30" s="3"/>
      <c r="G30" s="12">
        <f>ROUND(D36,0)</f>
        <v>0</v>
      </c>
      <c r="H30" s="40"/>
    </row>
    <row r="31" spans="1:54" ht="31" x14ac:dyDescent="0.35">
      <c r="A31" s="38" t="s">
        <v>17</v>
      </c>
      <c r="B31" s="38"/>
      <c r="C31" s="38"/>
      <c r="D31" s="38"/>
      <c r="E31" s="39"/>
      <c r="F31" s="39"/>
      <c r="G31" s="44"/>
      <c r="H31" s="40"/>
    </row>
    <row r="32" spans="1:54" x14ac:dyDescent="0.35">
      <c r="A32" s="41" t="s">
        <v>18</v>
      </c>
      <c r="B32" s="42" t="s">
        <v>19</v>
      </c>
      <c r="C32" s="42" t="s">
        <v>20</v>
      </c>
      <c r="D32" s="42" t="s">
        <v>21</v>
      </c>
      <c r="E32" s="43"/>
      <c r="F32" s="43"/>
      <c r="G32" s="49"/>
      <c r="H32" s="40"/>
    </row>
    <row r="33" spans="1:8" x14ac:dyDescent="0.35">
      <c r="A33" s="45"/>
      <c r="B33" s="46"/>
      <c r="C33" s="47"/>
      <c r="D33" s="48">
        <f>B33*C33</f>
        <v>0</v>
      </c>
      <c r="E33" s="40" t="s">
        <v>1</v>
      </c>
      <c r="F33" s="40" t="s">
        <v>1</v>
      </c>
      <c r="G33" s="49"/>
      <c r="H33" s="40"/>
    </row>
    <row r="34" spans="1:8" x14ac:dyDescent="0.35">
      <c r="A34" s="45"/>
      <c r="B34" s="46"/>
      <c r="C34" s="47"/>
      <c r="D34" s="48">
        <f>B34*C34</f>
        <v>0</v>
      </c>
      <c r="E34" s="40"/>
      <c r="F34" s="40"/>
      <c r="G34" s="49"/>
      <c r="H34" s="40"/>
    </row>
    <row r="35" spans="1:8" ht="17" customHeight="1" x14ac:dyDescent="0.35">
      <c r="A35" s="45"/>
      <c r="B35" s="46"/>
      <c r="C35" s="47"/>
      <c r="D35" s="48">
        <f t="shared" ref="D35" si="2">B35*C35</f>
        <v>0</v>
      </c>
      <c r="E35" s="40" t="s">
        <v>1</v>
      </c>
      <c r="F35" s="40"/>
      <c r="G35" s="49"/>
      <c r="H35" s="40"/>
    </row>
    <row r="36" spans="1:8" ht="17" customHeight="1" thickBot="1" x14ac:dyDescent="0.4">
      <c r="A36" s="135" t="s">
        <v>9</v>
      </c>
      <c r="B36" s="55"/>
      <c r="C36" s="136"/>
      <c r="D36" s="50">
        <f>SUM(D33:D35)</f>
        <v>0</v>
      </c>
      <c r="E36" s="40"/>
      <c r="F36" s="40"/>
      <c r="G36" s="51"/>
    </row>
    <row r="37" spans="1:8" ht="46.5" customHeight="1" thickBot="1" x14ac:dyDescent="0.4">
      <c r="A37" s="160" t="s">
        <v>89</v>
      </c>
      <c r="B37" s="161"/>
      <c r="C37" s="161"/>
      <c r="D37" s="161"/>
      <c r="E37" s="161"/>
      <c r="F37" s="162"/>
      <c r="G37" s="49"/>
      <c r="H37" s="40"/>
    </row>
    <row r="38" spans="1:8" ht="16" thickBot="1" x14ac:dyDescent="0.4">
      <c r="A38" s="154" t="s">
        <v>22</v>
      </c>
      <c r="B38" s="155"/>
      <c r="C38" s="155"/>
      <c r="D38" s="155"/>
      <c r="E38" s="155"/>
      <c r="F38" s="156"/>
      <c r="G38" s="49"/>
      <c r="H38" s="40"/>
    </row>
    <row r="39" spans="1:8" x14ac:dyDescent="0.35">
      <c r="A39" s="169"/>
      <c r="B39" s="169"/>
      <c r="C39" s="169"/>
      <c r="D39" s="169"/>
      <c r="E39" s="169"/>
      <c r="F39" s="169"/>
      <c r="G39" s="12">
        <f>ROUND(D45,0)</f>
        <v>0</v>
      </c>
      <c r="H39" s="40"/>
    </row>
    <row r="40" spans="1:8" ht="31" x14ac:dyDescent="0.35">
      <c r="A40" s="38" t="s">
        <v>98</v>
      </c>
      <c r="B40" s="38"/>
      <c r="C40" s="38"/>
      <c r="D40" s="38"/>
      <c r="E40" s="39"/>
      <c r="F40" s="39"/>
      <c r="G40" s="44"/>
      <c r="H40" s="40"/>
    </row>
    <row r="41" spans="1:8" ht="31" x14ac:dyDescent="0.35">
      <c r="A41" s="41" t="s">
        <v>18</v>
      </c>
      <c r="B41" s="42" t="s">
        <v>99</v>
      </c>
      <c r="C41" s="42" t="s">
        <v>20</v>
      </c>
      <c r="D41" s="42" t="s">
        <v>21</v>
      </c>
      <c r="E41" s="43"/>
      <c r="F41" s="43"/>
      <c r="G41" s="49"/>
      <c r="H41" s="40"/>
    </row>
    <row r="42" spans="1:8" x14ac:dyDescent="0.35">
      <c r="A42" s="45"/>
      <c r="B42" s="46"/>
      <c r="C42" s="47"/>
      <c r="D42" s="48">
        <f>B42*C42</f>
        <v>0</v>
      </c>
      <c r="E42" s="40" t="s">
        <v>1</v>
      </c>
      <c r="F42" s="40" t="s">
        <v>1</v>
      </c>
      <c r="G42" s="49"/>
      <c r="H42" s="40"/>
    </row>
    <row r="43" spans="1:8" x14ac:dyDescent="0.35">
      <c r="A43" s="45"/>
      <c r="B43" s="46"/>
      <c r="C43" s="47"/>
      <c r="D43" s="48">
        <f>B43*C43</f>
        <v>0</v>
      </c>
      <c r="E43" s="40"/>
      <c r="F43" s="40"/>
      <c r="G43" s="49"/>
      <c r="H43" s="40"/>
    </row>
    <row r="44" spans="1:8" ht="17" customHeight="1" x14ac:dyDescent="0.35">
      <c r="A44" s="45"/>
      <c r="B44" s="46"/>
      <c r="C44" s="47"/>
      <c r="D44" s="48">
        <f t="shared" ref="D44" si="3">B44*C44</f>
        <v>0</v>
      </c>
      <c r="E44" s="40" t="s">
        <v>1</v>
      </c>
      <c r="F44" s="40"/>
      <c r="G44" s="49"/>
      <c r="H44" s="40"/>
    </row>
    <row r="45" spans="1:8" ht="17" customHeight="1" thickBot="1" x14ac:dyDescent="0.4">
      <c r="A45" s="135" t="s">
        <v>9</v>
      </c>
      <c r="B45" s="55"/>
      <c r="C45" s="136"/>
      <c r="D45" s="50">
        <f>SUM(D42:D44)</f>
        <v>0</v>
      </c>
      <c r="E45" s="40"/>
      <c r="F45" s="40"/>
      <c r="G45" s="51"/>
    </row>
    <row r="46" spans="1:8" ht="46.5" customHeight="1" thickBot="1" x14ac:dyDescent="0.4">
      <c r="A46" s="160" t="s">
        <v>89</v>
      </c>
      <c r="B46" s="161"/>
      <c r="C46" s="161"/>
      <c r="D46" s="161"/>
      <c r="E46" s="161"/>
      <c r="F46" s="162"/>
      <c r="G46" s="49"/>
      <c r="H46" s="40"/>
    </row>
    <row r="47" spans="1:8" ht="16" thickBot="1" x14ac:dyDescent="0.4">
      <c r="A47" s="154" t="s">
        <v>22</v>
      </c>
      <c r="B47" s="155"/>
      <c r="C47" s="155"/>
      <c r="D47" s="155"/>
      <c r="E47" s="155"/>
      <c r="F47" s="156"/>
      <c r="G47" s="49"/>
      <c r="H47" s="40"/>
    </row>
    <row r="48" spans="1:8" x14ac:dyDescent="0.35">
      <c r="A48" s="52" t="s">
        <v>1</v>
      </c>
      <c r="B48" s="52"/>
      <c r="C48" s="53" t="s">
        <v>1</v>
      </c>
      <c r="D48" s="52"/>
      <c r="E48" s="40"/>
      <c r="F48" s="40"/>
      <c r="G48" s="12">
        <f>ROUND(D54,0)</f>
        <v>0</v>
      </c>
      <c r="H48" s="40"/>
    </row>
    <row r="49" spans="1:8" x14ac:dyDescent="0.35">
      <c r="A49" s="54" t="s">
        <v>23</v>
      </c>
      <c r="B49" s="38"/>
      <c r="C49" s="38"/>
      <c r="D49" s="38"/>
      <c r="E49" s="39"/>
      <c r="F49" s="39"/>
      <c r="G49" s="44"/>
      <c r="H49" s="40"/>
    </row>
    <row r="50" spans="1:8" x14ac:dyDescent="0.35">
      <c r="A50" s="41" t="s">
        <v>18</v>
      </c>
      <c r="B50" s="42" t="s">
        <v>24</v>
      </c>
      <c r="C50" s="42" t="s">
        <v>20</v>
      </c>
      <c r="D50" s="42" t="s">
        <v>25</v>
      </c>
      <c r="E50" s="43"/>
      <c r="F50" s="43"/>
      <c r="G50" s="49"/>
      <c r="H50" s="40"/>
    </row>
    <row r="51" spans="1:8" x14ac:dyDescent="0.35">
      <c r="A51" s="45"/>
      <c r="B51" s="46"/>
      <c r="C51" s="47"/>
      <c r="D51" s="48">
        <f>B51*C51</f>
        <v>0</v>
      </c>
      <c r="E51" s="40" t="s">
        <v>1</v>
      </c>
      <c r="F51" s="40"/>
      <c r="G51" s="49"/>
      <c r="H51" s="40"/>
    </row>
    <row r="52" spans="1:8" x14ac:dyDescent="0.35">
      <c r="A52" s="45"/>
      <c r="B52" s="46"/>
      <c r="C52" s="47"/>
      <c r="D52" s="48">
        <f>B52*C52</f>
        <v>0</v>
      </c>
      <c r="E52" s="40"/>
      <c r="F52" s="40"/>
      <c r="G52" s="49"/>
      <c r="H52" s="40"/>
    </row>
    <row r="53" spans="1:8" x14ac:dyDescent="0.35">
      <c r="A53" s="45"/>
      <c r="B53" s="46"/>
      <c r="C53" s="47"/>
      <c r="D53" s="48">
        <f t="shared" ref="D53" si="4">B53*C53</f>
        <v>0</v>
      </c>
      <c r="E53" s="40"/>
      <c r="F53" s="40"/>
      <c r="G53" s="49"/>
      <c r="H53" s="40"/>
    </row>
    <row r="54" spans="1:8" ht="17" customHeight="1" thickBot="1" x14ac:dyDescent="0.4">
      <c r="A54" s="55" t="s">
        <v>9</v>
      </c>
      <c r="B54" s="56"/>
      <c r="C54" s="57"/>
      <c r="D54" s="50">
        <f>SUM(D51:D53)</f>
        <v>0</v>
      </c>
      <c r="E54" s="40"/>
      <c r="F54" s="40"/>
      <c r="G54" s="51"/>
    </row>
    <row r="55" spans="1:8" ht="37.5" customHeight="1" thickBot="1" x14ac:dyDescent="0.4">
      <c r="A55" s="160" t="s">
        <v>90</v>
      </c>
      <c r="B55" s="161"/>
      <c r="C55" s="161"/>
      <c r="D55" s="161"/>
      <c r="E55" s="161"/>
      <c r="F55" s="162"/>
      <c r="G55" s="49"/>
      <c r="H55" s="40"/>
    </row>
    <row r="56" spans="1:8" ht="16" thickBot="1" x14ac:dyDescent="0.4">
      <c r="A56" s="154" t="s">
        <v>22</v>
      </c>
      <c r="B56" s="155"/>
      <c r="C56" s="155"/>
      <c r="D56" s="155"/>
      <c r="E56" s="155"/>
      <c r="F56" s="156"/>
      <c r="G56" s="49"/>
      <c r="H56" s="40"/>
    </row>
    <row r="57" spans="1:8" s="62" customFormat="1" x14ac:dyDescent="0.35">
      <c r="A57" s="52" t="s">
        <v>1</v>
      </c>
      <c r="B57" s="52"/>
      <c r="C57" s="53" t="s">
        <v>1</v>
      </c>
      <c r="D57" s="52"/>
      <c r="E57" s="40"/>
      <c r="F57" s="40"/>
      <c r="G57" s="12">
        <f>ROUND(+DF65+D78+E94,0)</f>
        <v>0</v>
      </c>
    </row>
    <row r="58" spans="1:8" s="62" customFormat="1" x14ac:dyDescent="0.35">
      <c r="A58" s="11" t="s">
        <v>26</v>
      </c>
      <c r="B58" s="58"/>
      <c r="C58" s="59"/>
      <c r="D58" s="60"/>
      <c r="E58" s="60"/>
      <c r="F58" s="61"/>
      <c r="G58" s="6"/>
    </row>
    <row r="59" spans="1:8" s="62" customFormat="1" x14ac:dyDescent="0.35">
      <c r="A59" s="63" t="s">
        <v>27</v>
      </c>
      <c r="B59" s="64" t="s">
        <v>28</v>
      </c>
      <c r="C59" s="15" t="s">
        <v>29</v>
      </c>
      <c r="D59" s="15" t="s">
        <v>30</v>
      </c>
      <c r="E59" s="15" t="s">
        <v>31</v>
      </c>
      <c r="F59" s="65" t="s">
        <v>9</v>
      </c>
      <c r="G59" s="6"/>
    </row>
    <row r="60" spans="1:8" s="62" customFormat="1" x14ac:dyDescent="0.35">
      <c r="A60" s="66" t="s">
        <v>32</v>
      </c>
      <c r="B60" s="67"/>
      <c r="C60" s="67"/>
      <c r="D60" s="68" t="s">
        <v>33</v>
      </c>
      <c r="E60" s="69">
        <v>600</v>
      </c>
      <c r="F60" s="35">
        <f>B60*C60*E60</f>
        <v>0</v>
      </c>
      <c r="G60" s="6"/>
    </row>
    <row r="61" spans="1:8" s="62" customFormat="1" x14ac:dyDescent="0.35">
      <c r="A61" s="66" t="s">
        <v>34</v>
      </c>
      <c r="B61" s="67"/>
      <c r="C61" s="67"/>
      <c r="D61" s="67"/>
      <c r="E61" s="69">
        <v>200</v>
      </c>
      <c r="F61" s="35">
        <f>B61*C61*D61*E61</f>
        <v>0</v>
      </c>
      <c r="G61" s="6"/>
    </row>
    <row r="62" spans="1:8" s="62" customFormat="1" x14ac:dyDescent="0.35">
      <c r="A62" s="66" t="s">
        <v>35</v>
      </c>
      <c r="B62" s="67"/>
      <c r="C62" s="67"/>
      <c r="D62" s="67"/>
      <c r="E62" s="69">
        <v>74</v>
      </c>
      <c r="F62" s="35">
        <f t="shared" ref="F62:F64" si="5">B62*C62*D62*E62</f>
        <v>0</v>
      </c>
      <c r="G62" s="6"/>
    </row>
    <row r="63" spans="1:8" s="62" customFormat="1" x14ac:dyDescent="0.35">
      <c r="A63" s="66" t="s">
        <v>36</v>
      </c>
      <c r="B63" s="67"/>
      <c r="C63" s="67"/>
      <c r="D63" s="67"/>
      <c r="E63" s="69">
        <v>75</v>
      </c>
      <c r="F63" s="35">
        <f t="shared" si="5"/>
        <v>0</v>
      </c>
      <c r="G63" s="6"/>
    </row>
    <row r="64" spans="1:8" s="62" customFormat="1" x14ac:dyDescent="0.35">
      <c r="A64" s="66" t="s">
        <v>37</v>
      </c>
      <c r="B64" s="67"/>
      <c r="C64" s="67"/>
      <c r="D64" s="67"/>
      <c r="E64" s="69">
        <v>125</v>
      </c>
      <c r="F64" s="35">
        <f t="shared" si="5"/>
        <v>0</v>
      </c>
      <c r="G64" s="6"/>
    </row>
    <row r="65" spans="1:9" s="62" customFormat="1" x14ac:dyDescent="0.35">
      <c r="A65" s="66" t="s">
        <v>38</v>
      </c>
      <c r="B65" s="67"/>
      <c r="C65" s="67"/>
      <c r="D65" s="68" t="s">
        <v>33</v>
      </c>
      <c r="E65" s="69">
        <v>500</v>
      </c>
      <c r="F65" s="35">
        <f>B65*C65*E65</f>
        <v>0</v>
      </c>
      <c r="G65" s="6"/>
    </row>
    <row r="66" spans="1:9" s="62" customFormat="1" ht="19.5" customHeight="1" thickBot="1" x14ac:dyDescent="0.4">
      <c r="A66" s="70" t="s">
        <v>39</v>
      </c>
      <c r="B66" s="71" t="s">
        <v>1</v>
      </c>
      <c r="C66" s="72"/>
      <c r="D66" s="72"/>
      <c r="E66" s="73"/>
      <c r="F66" s="74">
        <f>SUM(F60:F65)</f>
        <v>0</v>
      </c>
      <c r="G66" s="6"/>
    </row>
    <row r="67" spans="1:9" s="62" customFormat="1" ht="40.5" customHeight="1" thickBot="1" x14ac:dyDescent="0.4">
      <c r="A67" s="160" t="s">
        <v>91</v>
      </c>
      <c r="B67" s="161"/>
      <c r="C67" s="161"/>
      <c r="D67" s="161"/>
      <c r="E67" s="161"/>
      <c r="F67" s="162"/>
      <c r="G67" s="6"/>
    </row>
    <row r="68" spans="1:9" ht="16" thickBot="1" x14ac:dyDescent="0.4">
      <c r="A68" s="154" t="s">
        <v>22</v>
      </c>
      <c r="B68" s="155"/>
      <c r="C68" s="155"/>
      <c r="D68" s="155"/>
      <c r="E68" s="155"/>
      <c r="F68" s="156"/>
      <c r="G68" s="51"/>
    </row>
    <row r="69" spans="1:9" s="3" customFormat="1" x14ac:dyDescent="0.35">
      <c r="A69" s="52"/>
      <c r="B69" s="52" t="s">
        <v>1</v>
      </c>
      <c r="C69" s="52"/>
      <c r="D69" s="52"/>
      <c r="E69" s="1"/>
      <c r="F69" s="1"/>
      <c r="G69" s="30"/>
    </row>
    <row r="70" spans="1:9" s="3" customFormat="1" ht="16" customHeight="1" x14ac:dyDescent="0.35">
      <c r="A70" s="75" t="s">
        <v>1</v>
      </c>
      <c r="B70" s="76" t="s">
        <v>40</v>
      </c>
      <c r="C70" s="76" t="s">
        <v>31</v>
      </c>
      <c r="D70" s="76" t="s">
        <v>41</v>
      </c>
      <c r="G70" s="30"/>
    </row>
    <row r="71" spans="1:9" s="3" customFormat="1" x14ac:dyDescent="0.35">
      <c r="A71" s="137" t="s">
        <v>42</v>
      </c>
      <c r="B71" s="137"/>
      <c r="C71" s="137"/>
      <c r="D71" s="137"/>
      <c r="F71" s="3" t="s">
        <v>1</v>
      </c>
      <c r="G71" s="30"/>
    </row>
    <row r="72" spans="1:9" s="3" customFormat="1" x14ac:dyDescent="0.35">
      <c r="A72" s="77" t="s">
        <v>43</v>
      </c>
      <c r="B72" s="78"/>
      <c r="C72" s="79">
        <v>10</v>
      </c>
      <c r="D72" s="35">
        <f t="shared" ref="D72:D77" si="6">B72*C72</f>
        <v>0</v>
      </c>
      <c r="E72" s="3" t="s">
        <v>1</v>
      </c>
      <c r="F72" s="3" t="s">
        <v>1</v>
      </c>
      <c r="G72" s="30"/>
    </row>
    <row r="73" spans="1:9" s="3" customFormat="1" x14ac:dyDescent="0.35">
      <c r="A73" s="77" t="s">
        <v>44</v>
      </c>
      <c r="B73" s="78"/>
      <c r="C73" s="79">
        <v>5</v>
      </c>
      <c r="D73" s="35">
        <f t="shared" si="6"/>
        <v>0</v>
      </c>
      <c r="G73" s="30"/>
    </row>
    <row r="74" spans="1:9" s="3" customFormat="1" ht="17.5" customHeight="1" x14ac:dyDescent="0.35">
      <c r="A74" s="77" t="s">
        <v>45</v>
      </c>
      <c r="B74" s="78"/>
      <c r="C74" s="79">
        <v>1</v>
      </c>
      <c r="D74" s="35">
        <f t="shared" si="6"/>
        <v>0</v>
      </c>
      <c r="F74" s="3" t="s">
        <v>1</v>
      </c>
      <c r="G74" s="30"/>
    </row>
    <row r="75" spans="1:9" s="62" customFormat="1" ht="31" x14ac:dyDescent="0.35">
      <c r="A75" s="77" t="s">
        <v>46</v>
      </c>
      <c r="B75" s="78"/>
      <c r="C75" s="79">
        <v>0.06</v>
      </c>
      <c r="D75" s="35">
        <f t="shared" si="6"/>
        <v>0</v>
      </c>
      <c r="E75" s="3"/>
      <c r="F75" s="3" t="s">
        <v>1</v>
      </c>
      <c r="G75" s="83"/>
    </row>
    <row r="76" spans="1:9" s="62" customFormat="1" ht="15" customHeight="1" x14ac:dyDescent="0.35">
      <c r="A76" s="80" t="s">
        <v>47</v>
      </c>
      <c r="B76" s="78"/>
      <c r="C76" s="81">
        <v>500</v>
      </c>
      <c r="D76" s="35">
        <f t="shared" si="6"/>
        <v>0</v>
      </c>
      <c r="F76" s="82"/>
      <c r="G76" s="83"/>
    </row>
    <row r="77" spans="1:9" s="3" customFormat="1" ht="31" x14ac:dyDescent="0.35">
      <c r="A77" s="80" t="s">
        <v>48</v>
      </c>
      <c r="B77" s="78"/>
      <c r="C77" s="81">
        <v>1000</v>
      </c>
      <c r="D77" s="35">
        <f t="shared" si="6"/>
        <v>0</v>
      </c>
      <c r="E77" s="62"/>
      <c r="F77" s="82"/>
      <c r="G77" s="30"/>
      <c r="I77" s="3" t="s">
        <v>1</v>
      </c>
    </row>
    <row r="78" spans="1:9" ht="27" customHeight="1" x14ac:dyDescent="0.35">
      <c r="A78" s="84" t="s">
        <v>49</v>
      </c>
      <c r="B78" s="85" t="s">
        <v>1</v>
      </c>
      <c r="C78" s="85"/>
      <c r="D78" s="86">
        <f>SUM(D72:D77)</f>
        <v>0</v>
      </c>
      <c r="E78" s="3"/>
      <c r="F78" s="6"/>
      <c r="G78" s="51"/>
    </row>
    <row r="79" spans="1:9" s="3" customFormat="1" ht="35.25" customHeight="1" x14ac:dyDescent="0.35">
      <c r="A79" s="141" t="s">
        <v>92</v>
      </c>
      <c r="B79" s="141"/>
      <c r="C79" s="141"/>
      <c r="D79" s="141"/>
      <c r="E79" s="1" t="s">
        <v>1</v>
      </c>
      <c r="F79" s="1" t="s">
        <v>1</v>
      </c>
      <c r="G79" s="30"/>
    </row>
    <row r="80" spans="1:9" s="3" customFormat="1" ht="44.25" customHeight="1" x14ac:dyDescent="0.35">
      <c r="A80" s="142" t="s">
        <v>50</v>
      </c>
      <c r="B80" s="143"/>
      <c r="C80" s="143"/>
      <c r="D80" s="144"/>
      <c r="E80" s="82" t="s">
        <v>1</v>
      </c>
      <c r="F80" s="6"/>
      <c r="G80" s="30"/>
    </row>
    <row r="81" spans="1:7" s="3" customFormat="1" ht="36.75" customHeight="1" x14ac:dyDescent="0.35">
      <c r="A81" s="138" t="s">
        <v>51</v>
      </c>
      <c r="B81" s="139"/>
      <c r="C81" s="139"/>
      <c r="D81" s="140"/>
      <c r="E81" s="6" t="s">
        <v>1</v>
      </c>
      <c r="F81" s="6"/>
      <c r="G81" s="30"/>
    </row>
    <row r="82" spans="1:7" s="3" customFormat="1" ht="39.75" customHeight="1" x14ac:dyDescent="0.35">
      <c r="A82" s="138" t="s">
        <v>52</v>
      </c>
      <c r="B82" s="145"/>
      <c r="C82" s="145"/>
      <c r="D82" s="146"/>
      <c r="E82" s="6" t="s">
        <v>1</v>
      </c>
      <c r="F82" s="6"/>
      <c r="G82" s="30"/>
    </row>
    <row r="83" spans="1:7" s="3" customFormat="1" ht="39" customHeight="1" x14ac:dyDescent="0.35">
      <c r="A83" s="138" t="s">
        <v>53</v>
      </c>
      <c r="B83" s="139"/>
      <c r="C83" s="139"/>
      <c r="D83" s="140"/>
      <c r="E83" s="6"/>
      <c r="F83" s="6" t="s">
        <v>1</v>
      </c>
      <c r="G83" s="30"/>
    </row>
    <row r="84" spans="1:7" s="3" customFormat="1" ht="36.75" customHeight="1" x14ac:dyDescent="0.35">
      <c r="A84" s="138" t="s">
        <v>54</v>
      </c>
      <c r="B84" s="139"/>
      <c r="C84" s="139"/>
      <c r="D84" s="140"/>
      <c r="E84" s="82" t="s">
        <v>1</v>
      </c>
      <c r="F84" s="6" t="s">
        <v>1</v>
      </c>
      <c r="G84" s="30"/>
    </row>
    <row r="85" spans="1:7" s="3" customFormat="1" x14ac:dyDescent="0.35">
      <c r="A85" s="138" t="s">
        <v>55</v>
      </c>
      <c r="B85" s="139"/>
      <c r="C85" s="139"/>
      <c r="D85" s="140"/>
      <c r="E85" s="82" t="s">
        <v>1</v>
      </c>
      <c r="F85" s="6"/>
      <c r="G85" s="30"/>
    </row>
    <row r="86" spans="1:7" s="3" customFormat="1" hidden="1" x14ac:dyDescent="0.35">
      <c r="A86" s="52"/>
      <c r="B86" s="52"/>
      <c r="C86" s="52" t="s">
        <v>1</v>
      </c>
      <c r="D86" s="52"/>
      <c r="E86" s="82"/>
      <c r="F86" s="6"/>
      <c r="G86" s="30"/>
    </row>
    <row r="87" spans="1:7" s="62" customFormat="1" ht="31" hidden="1" x14ac:dyDescent="0.35">
      <c r="A87" s="87" t="s">
        <v>56</v>
      </c>
      <c r="B87" s="88" t="s">
        <v>29</v>
      </c>
      <c r="C87" s="89" t="s">
        <v>57</v>
      </c>
      <c r="D87" s="90" t="s">
        <v>58</v>
      </c>
      <c r="E87" s="88" t="s">
        <v>59</v>
      </c>
      <c r="F87" s="6"/>
      <c r="G87" s="83"/>
    </row>
    <row r="88" spans="1:7" s="62" customFormat="1" hidden="1" x14ac:dyDescent="0.35">
      <c r="A88" s="80" t="s">
        <v>60</v>
      </c>
      <c r="B88" s="91">
        <v>0</v>
      </c>
      <c r="C88" s="92">
        <v>59</v>
      </c>
      <c r="D88" s="93">
        <v>60</v>
      </c>
      <c r="E88" s="94">
        <f>B88*C88*D88</f>
        <v>0</v>
      </c>
      <c r="F88" s="82" t="s">
        <v>1</v>
      </c>
      <c r="G88" s="83"/>
    </row>
    <row r="89" spans="1:7" s="62" customFormat="1" hidden="1" x14ac:dyDescent="0.35">
      <c r="A89" s="80" t="s">
        <v>61</v>
      </c>
      <c r="B89" s="91">
        <v>0</v>
      </c>
      <c r="C89" s="92">
        <v>59</v>
      </c>
      <c r="D89" s="93">
        <v>60</v>
      </c>
      <c r="E89" s="94">
        <f t="shared" ref="E89:E91" si="7">B89*C89*D89</f>
        <v>0</v>
      </c>
      <c r="F89" s="82"/>
      <c r="G89" s="83"/>
    </row>
    <row r="90" spans="1:7" s="62" customFormat="1" hidden="1" x14ac:dyDescent="0.35">
      <c r="A90" s="80" t="s">
        <v>62</v>
      </c>
      <c r="B90" s="91">
        <v>0</v>
      </c>
      <c r="C90" s="92">
        <v>59</v>
      </c>
      <c r="D90" s="93">
        <v>80</v>
      </c>
      <c r="E90" s="94">
        <f t="shared" si="7"/>
        <v>0</v>
      </c>
      <c r="F90" s="82"/>
      <c r="G90" s="83"/>
    </row>
    <row r="91" spans="1:7" s="62" customFormat="1" hidden="1" x14ac:dyDescent="0.35">
      <c r="A91" s="80" t="s">
        <v>63</v>
      </c>
      <c r="B91" s="91">
        <v>0</v>
      </c>
      <c r="C91" s="92">
        <v>59</v>
      </c>
      <c r="D91" s="93">
        <v>80</v>
      </c>
      <c r="E91" s="94">
        <f t="shared" si="7"/>
        <v>0</v>
      </c>
      <c r="F91" s="82"/>
      <c r="G91" s="83"/>
    </row>
    <row r="92" spans="1:7" s="62" customFormat="1" hidden="1" x14ac:dyDescent="0.35">
      <c r="A92" s="80" t="s">
        <v>64</v>
      </c>
      <c r="B92" s="91">
        <v>0</v>
      </c>
      <c r="C92" s="92">
        <v>59</v>
      </c>
      <c r="D92" s="93">
        <v>13</v>
      </c>
      <c r="E92" s="94">
        <f t="shared" ref="E92" si="8">B92*C92*D92</f>
        <v>0</v>
      </c>
      <c r="F92" s="82"/>
      <c r="G92" s="83"/>
    </row>
    <row r="93" spans="1:7" s="62" customFormat="1" hidden="1" x14ac:dyDescent="0.35">
      <c r="A93" s="80" t="s">
        <v>65</v>
      </c>
      <c r="B93" s="91">
        <v>0</v>
      </c>
      <c r="C93" s="92">
        <v>59</v>
      </c>
      <c r="D93" s="93">
        <v>13</v>
      </c>
      <c r="E93" s="94">
        <f t="shared" ref="E93" si="9">B93*C93*D93</f>
        <v>0</v>
      </c>
      <c r="F93" s="82"/>
      <c r="G93" s="83"/>
    </row>
    <row r="94" spans="1:7" s="3" customFormat="1" ht="30" hidden="1" customHeight="1" x14ac:dyDescent="0.35">
      <c r="A94" s="95" t="s">
        <v>66</v>
      </c>
      <c r="B94" s="96"/>
      <c r="C94" s="97"/>
      <c r="D94" s="98"/>
      <c r="E94" s="99">
        <f>SUM(E88:E93)</f>
        <v>0</v>
      </c>
      <c r="F94" s="82"/>
      <c r="G94" s="30"/>
    </row>
    <row r="95" spans="1:7" s="3" customFormat="1" ht="36.75" hidden="1" customHeight="1" x14ac:dyDescent="0.35">
      <c r="A95" s="147" t="s">
        <v>67</v>
      </c>
      <c r="B95" s="148"/>
      <c r="C95" s="148"/>
      <c r="D95" s="149"/>
      <c r="E95" s="6" t="s">
        <v>1</v>
      </c>
      <c r="F95" s="6" t="s">
        <v>1</v>
      </c>
      <c r="G95" s="30"/>
    </row>
    <row r="96" spans="1:7" s="3" customFormat="1" ht="39.75" hidden="1" customHeight="1" x14ac:dyDescent="0.35">
      <c r="A96" s="138" t="s">
        <v>68</v>
      </c>
      <c r="B96" s="139"/>
      <c r="C96" s="139"/>
      <c r="D96" s="140"/>
      <c r="E96" s="100" t="s">
        <v>1</v>
      </c>
      <c r="F96" s="6"/>
      <c r="G96" s="30"/>
    </row>
    <row r="97" spans="1:7" s="3" customFormat="1" ht="48" hidden="1" customHeight="1" x14ac:dyDescent="0.35">
      <c r="A97" s="138" t="s">
        <v>69</v>
      </c>
      <c r="B97" s="139"/>
      <c r="C97" s="139"/>
      <c r="D97" s="140"/>
      <c r="E97" s="100" t="s">
        <v>1</v>
      </c>
      <c r="F97" s="6"/>
      <c r="G97" s="30"/>
    </row>
    <row r="98" spans="1:7" s="3" customFormat="1" ht="41.25" hidden="1" customHeight="1" x14ac:dyDescent="0.35">
      <c r="A98" s="138" t="s">
        <v>70</v>
      </c>
      <c r="B98" s="139"/>
      <c r="C98" s="139"/>
      <c r="D98" s="140"/>
      <c r="E98" s="100" t="s">
        <v>1</v>
      </c>
      <c r="F98" s="6"/>
      <c r="G98" s="30"/>
    </row>
    <row r="99" spans="1:7" s="3" customFormat="1" ht="46.5" hidden="1" customHeight="1" x14ac:dyDescent="0.35">
      <c r="A99" s="138" t="s">
        <v>71</v>
      </c>
      <c r="B99" s="139"/>
      <c r="C99" s="139"/>
      <c r="D99" s="140"/>
      <c r="E99" s="101" t="s">
        <v>1</v>
      </c>
      <c r="F99" s="6"/>
      <c r="G99" s="30"/>
    </row>
    <row r="100" spans="1:7" s="3" customFormat="1" ht="46.5" hidden="1" customHeight="1" x14ac:dyDescent="0.35">
      <c r="A100" s="138" t="s">
        <v>72</v>
      </c>
      <c r="B100" s="139"/>
      <c r="C100" s="139"/>
      <c r="D100" s="140"/>
      <c r="E100" s="101"/>
      <c r="F100" s="6"/>
      <c r="G100" s="30"/>
    </row>
    <row r="101" spans="1:7" s="3" customFormat="1" x14ac:dyDescent="0.35">
      <c r="A101" s="138" t="s">
        <v>73</v>
      </c>
      <c r="B101" s="139"/>
      <c r="C101" s="139"/>
      <c r="D101" s="140"/>
      <c r="E101" s="101"/>
      <c r="F101" s="6"/>
      <c r="G101" s="12">
        <f>ROUND(B109,0)</f>
        <v>0</v>
      </c>
    </row>
    <row r="102" spans="1:7" s="3" customFormat="1" x14ac:dyDescent="0.35">
      <c r="A102" s="12" t="s">
        <v>96</v>
      </c>
      <c r="B102" s="12"/>
      <c r="C102" s="102"/>
      <c r="D102" s="13"/>
      <c r="E102" s="13"/>
      <c r="F102" s="102"/>
      <c r="G102" s="28"/>
    </row>
    <row r="103" spans="1:7" s="3" customFormat="1" x14ac:dyDescent="0.35">
      <c r="A103" s="103"/>
      <c r="B103" s="104" t="s">
        <v>2</v>
      </c>
      <c r="C103" s="105"/>
      <c r="D103" s="106"/>
      <c r="G103" s="28"/>
    </row>
    <row r="104" spans="1:7" s="3" customFormat="1" x14ac:dyDescent="0.35">
      <c r="A104" s="107" t="s">
        <v>97</v>
      </c>
      <c r="B104" s="108">
        <v>0</v>
      </c>
      <c r="C104" s="109"/>
      <c r="D104" s="109"/>
    </row>
    <row r="105" spans="1:7" s="3" customFormat="1" x14ac:dyDescent="0.35">
      <c r="A105" s="107" t="s">
        <v>100</v>
      </c>
      <c r="B105" s="108">
        <v>0</v>
      </c>
      <c r="C105" s="109"/>
      <c r="D105" s="109"/>
    </row>
    <row r="106" spans="1:7" s="3" customFormat="1" x14ac:dyDescent="0.35">
      <c r="A106" s="107" t="s">
        <v>101</v>
      </c>
      <c r="B106" s="108">
        <v>0</v>
      </c>
      <c r="C106" s="109"/>
      <c r="D106" s="109"/>
    </row>
    <row r="107" spans="1:7" s="3" customFormat="1" x14ac:dyDescent="0.35">
      <c r="A107" s="107" t="s">
        <v>102</v>
      </c>
      <c r="B107" s="108">
        <v>0</v>
      </c>
      <c r="C107" s="109"/>
      <c r="D107" s="109"/>
    </row>
    <row r="108" spans="1:7" x14ac:dyDescent="0.35">
      <c r="A108" s="107" t="s">
        <v>103</v>
      </c>
      <c r="B108" s="108">
        <v>0</v>
      </c>
      <c r="C108" s="109"/>
      <c r="D108" s="109"/>
      <c r="E108" s="3"/>
      <c r="F108" s="3" t="s">
        <v>1</v>
      </c>
    </row>
    <row r="109" spans="1:7" x14ac:dyDescent="0.35">
      <c r="A109" s="95" t="s">
        <v>74</v>
      </c>
      <c r="B109" s="110">
        <f>SUM(B104:B108)</f>
        <v>0</v>
      </c>
      <c r="C109" s="111"/>
      <c r="D109" s="111"/>
      <c r="G109" s="112"/>
    </row>
    <row r="110" spans="1:7" s="3" customFormat="1" x14ac:dyDescent="0.35">
      <c r="A110" s="5"/>
      <c r="B110" s="111"/>
      <c r="C110" s="6"/>
      <c r="D110" s="6"/>
      <c r="E110" s="111"/>
      <c r="F110" s="1"/>
      <c r="G110" s="116">
        <f>ROUND(G7+G25+G101+G57+G48+G30,0)</f>
        <v>0</v>
      </c>
    </row>
    <row r="111" spans="1:7" s="3" customFormat="1" x14ac:dyDescent="0.35">
      <c r="A111" s="95" t="s">
        <v>75</v>
      </c>
      <c r="B111" s="113"/>
      <c r="C111" s="114"/>
      <c r="D111" s="115"/>
      <c r="E111" s="115"/>
      <c r="F111" s="114"/>
      <c r="G111" s="8"/>
    </row>
    <row r="112" spans="1:7" s="3" customFormat="1" x14ac:dyDescent="0.35">
      <c r="A112" s="5"/>
      <c r="B112" s="6"/>
      <c r="C112" s="111"/>
      <c r="D112" s="111"/>
      <c r="E112" s="6"/>
      <c r="G112" s="113">
        <f>D117</f>
        <v>0</v>
      </c>
    </row>
    <row r="113" spans="1:7" ht="16.5" customHeight="1" x14ac:dyDescent="0.35">
      <c r="A113" s="117" t="s">
        <v>76</v>
      </c>
      <c r="B113" s="118"/>
      <c r="C113" s="119"/>
      <c r="D113" s="115"/>
      <c r="E113" s="115"/>
      <c r="F113" s="119"/>
    </row>
    <row r="114" spans="1:7" ht="16.5" customHeight="1" x14ac:dyDescent="0.35">
      <c r="A114" s="82" t="s">
        <v>1</v>
      </c>
      <c r="B114" s="120"/>
      <c r="C114" s="111"/>
      <c r="D114" s="111"/>
      <c r="E114" s="111"/>
      <c r="F114" s="111"/>
    </row>
    <row r="115" spans="1:7" s="3" customFormat="1" x14ac:dyDescent="0.35">
      <c r="A115" s="121" t="s">
        <v>1</v>
      </c>
      <c r="B115" s="15" t="s">
        <v>77</v>
      </c>
      <c r="C115" s="14" t="s">
        <v>78</v>
      </c>
      <c r="D115" s="14" t="s">
        <v>79</v>
      </c>
      <c r="E115" s="111"/>
      <c r="F115" s="111"/>
    </row>
    <row r="116" spans="1:7" s="3" customFormat="1" x14ac:dyDescent="0.35">
      <c r="A116" s="121"/>
      <c r="B116" s="18" t="s">
        <v>80</v>
      </c>
      <c r="C116" s="122" t="s">
        <v>81</v>
      </c>
      <c r="D116" s="123" t="s">
        <v>25</v>
      </c>
      <c r="F116" s="6"/>
    </row>
    <row r="117" spans="1:7" x14ac:dyDescent="0.35">
      <c r="A117" s="124" t="s">
        <v>82</v>
      </c>
      <c r="B117" s="172"/>
      <c r="C117" s="125">
        <f>G110</f>
        <v>0</v>
      </c>
      <c r="D117" s="126">
        <f>ROUND(B117*C117,0)</f>
        <v>0</v>
      </c>
      <c r="E117" s="3"/>
      <c r="F117" s="3"/>
    </row>
    <row r="118" spans="1:7" s="3" customFormat="1" ht="24" customHeight="1" thickBot="1" x14ac:dyDescent="0.4">
      <c r="A118" s="127"/>
      <c r="B118" s="127" t="s">
        <v>1</v>
      </c>
      <c r="C118" s="127"/>
      <c r="D118" s="128"/>
      <c r="E118" s="111"/>
      <c r="F118" s="1"/>
      <c r="G118" s="26">
        <f>G110+G112</f>
        <v>0</v>
      </c>
    </row>
    <row r="119" spans="1:7" ht="16.5" thickTop="1" thickBot="1" x14ac:dyDescent="0.4">
      <c r="A119" s="129" t="s">
        <v>109</v>
      </c>
      <c r="B119" s="130"/>
      <c r="C119" s="131"/>
      <c r="D119" s="132"/>
      <c r="E119" s="132"/>
      <c r="F119" s="131"/>
    </row>
    <row r="120" spans="1:7" ht="26" customHeight="1" thickTop="1" x14ac:dyDescent="0.35">
      <c r="A120" s="133" t="s">
        <v>1</v>
      </c>
      <c r="G120" s="134"/>
    </row>
    <row r="121" spans="1:7" ht="28" customHeight="1" x14ac:dyDescent="0.35">
      <c r="A121" s="170" t="s">
        <v>93</v>
      </c>
      <c r="B121" s="170"/>
      <c r="C121" s="170"/>
      <c r="D121" s="170"/>
      <c r="E121" s="170"/>
      <c r="F121" s="170"/>
      <c r="G121" s="134"/>
    </row>
    <row r="122" spans="1:7" ht="26" customHeight="1" x14ac:dyDescent="0.35">
      <c r="A122" s="170" t="s">
        <v>104</v>
      </c>
      <c r="B122" s="170"/>
      <c r="C122" s="170"/>
      <c r="D122" s="170"/>
      <c r="E122" s="170"/>
      <c r="F122" s="170"/>
    </row>
    <row r="123" spans="1:7" x14ac:dyDescent="0.35">
      <c r="A123" s="1"/>
    </row>
  </sheetData>
  <sheetProtection formatCells="0" formatRows="0" selectLockedCells="1"/>
  <mergeCells count="2">
    <mergeCell ref="A121:F121"/>
    <mergeCell ref="A122:F122"/>
  </mergeCells>
  <phoneticPr fontId="5" type="noConversion"/>
  <pageMargins left="0.25" right="0.25" top="0.75" bottom="0.75" header="0.3" footer="0.3"/>
  <pageSetup scale="65" fitToHeight="0" orientation="landscape" r:id="rId1"/>
  <headerFooter>
    <oddFooter>&amp;L&amp;8&amp;Z&amp;F&amp;R&amp;P of &amp;N</oddFooter>
  </headerFooter>
  <rowBreaks count="3" manualBreakCount="3">
    <brk id="29" max="6" man="1"/>
    <brk id="84" max="6" man="1"/>
    <brk id="11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Data!A3:A5</xm:f>
          </x14:formula1>
          <xm:sqref>C28:C29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1"/>
  <sheetViews>
    <sheetView workbookViewId="0">
      <selection activeCell="F11" sqref="F11"/>
    </sheetView>
  </sheetViews>
  <sheetFormatPr defaultColWidth="8.81640625" defaultRowHeight="14.5" x14ac:dyDescent="0.35"/>
  <cols>
    <col min="1" max="1" width="18" customWidth="1"/>
  </cols>
  <sheetData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15</v>
      </c>
    </row>
    <row r="5" spans="1:1" x14ac:dyDescent="0.35">
      <c r="A5" t="s">
        <v>85</v>
      </c>
    </row>
    <row r="8" spans="1:1" x14ac:dyDescent="0.35">
      <c r="A8" t="s">
        <v>86</v>
      </c>
    </row>
    <row r="9" spans="1:1" x14ac:dyDescent="0.35">
      <c r="A9" t="s">
        <v>84</v>
      </c>
    </row>
    <row r="10" spans="1:1" x14ac:dyDescent="0.35">
      <c r="A10" t="s">
        <v>82</v>
      </c>
    </row>
    <row r="11" spans="1:1" x14ac:dyDescent="0.35">
      <c r="A11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C095388BE2542A094F7D958CB7074" ma:contentTypeVersion="9" ma:contentTypeDescription="Create a new document." ma:contentTypeScope="" ma:versionID="6ff3ca7d0ce76323afde12a34f554246">
  <xsd:schema xmlns:xsd="http://www.w3.org/2001/XMLSchema" xmlns:xs="http://www.w3.org/2001/XMLSchema" xmlns:p="http://schemas.microsoft.com/office/2006/metadata/properties" xmlns:ns3="55a57eec-a69c-4902-8417-3f2322c181dc" targetNamespace="http://schemas.microsoft.com/office/2006/metadata/properties" ma:root="true" ma:fieldsID="0c1a586e50d24ea33bc17f8b9a56d020" ns3:_="">
    <xsd:import namespace="55a57eec-a69c-4902-8417-3f2322c181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57eec-a69c-4902-8417-3f2322c18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5CC6C-AC24-47B3-861D-20A3D9C42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57eec-a69c-4902-8417-3f2322c18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38FBC-0A3D-4BF4-BFF6-4142E90714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D25E42-7D93-4F17-BDE9-3A8301562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ITEMIZED BUDGET Detail</vt:lpstr>
      <vt:lpstr>Data</vt:lpstr>
      <vt:lpstr>'ITEMIZED BUDGET Detail'!Print_Area</vt:lpstr>
      <vt:lpstr>'ITEMIZED BUDGET Detail'!Print_Titles</vt:lpstr>
    </vt:vector>
  </TitlesOfParts>
  <Manager>Jennie Anne Hefelfinger</Manager>
  <Company>NACDD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Proposal Template</dc:title>
  <dc:subject>Bright Spot Initiative</dc:subject>
  <dc:creator>Sarah Brokaw</dc:creator>
  <cp:keywords/>
  <dc:description/>
  <cp:lastModifiedBy>Natasha McCoy</cp:lastModifiedBy>
  <cp:revision/>
  <cp:lastPrinted>2022-05-20T14:50:33Z</cp:lastPrinted>
  <dcterms:created xsi:type="dcterms:W3CDTF">2011-07-06T18:45:39Z</dcterms:created>
  <dcterms:modified xsi:type="dcterms:W3CDTF">2024-03-19T13:37:38Z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0x010100746C095388BE2542A094F7D958CB7074</vt:lpwstr>
  </property>
</Properties>
</file>