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charitajames/Dropbox (NACDD Business)/DNPAO Project/SPINE/Contracts &amp; Budgets/"/>
    </mc:Choice>
  </mc:AlternateContent>
  <xr:revisionPtr revIDLastSave="0" documentId="8_{6A1653A1-FDC1-AC46-9872-5D264EDCD627}" xr6:coauthVersionLast="47" xr6:coauthVersionMax="47" xr10:uidLastSave="{00000000-0000-0000-0000-000000000000}"/>
  <bookViews>
    <workbookView xWindow="0" yWindow="760" windowWidth="27040" windowHeight="17560" xr2:uid="{00000000-000D-0000-FFFF-FFFF00000000}"/>
  </bookViews>
  <sheets>
    <sheet name="ITEMIZED BUDGET Detail" sheetId="1" r:id="rId1"/>
    <sheet name="Data" sheetId="6" state="hidden" r:id="rId2"/>
  </sheets>
  <definedNames>
    <definedName name="OLE_LINK1" localSheetId="0">#REF!</definedName>
    <definedName name="OLE_LINK2" localSheetId="0">'ITEMIZED BUDGET Detail'!#REF!</definedName>
    <definedName name="_xlnm.Print_Area" localSheetId="0">'ITEMIZED BUDGET Detail'!$A$1:$G$109</definedName>
    <definedName name="_xlnm.Print_Titles" localSheetId="0">'ITEMIZED BUDGET Detail'!$1:$4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50" i="1"/>
  <c r="F56" i="1" s="1"/>
  <c r="B99" i="1"/>
  <c r="D42" i="1"/>
  <c r="D33" i="1"/>
  <c r="E11" i="1"/>
  <c r="E12" i="1"/>
  <c r="E13" i="1"/>
  <c r="E14" i="1"/>
  <c r="D11" i="1"/>
  <c r="D12" i="1"/>
  <c r="D13" i="1"/>
  <c r="D14" i="1"/>
  <c r="E10" i="1"/>
  <c r="D10" i="1" l="1"/>
  <c r="E17" i="1" l="1"/>
  <c r="G7" i="1" l="1"/>
  <c r="B27" i="1"/>
  <c r="D62" i="1"/>
  <c r="D63" i="1"/>
  <c r="D64" i="1"/>
  <c r="D65" i="1"/>
  <c r="D66" i="1"/>
  <c r="D67" i="1"/>
  <c r="E80" i="1"/>
  <c r="E81" i="1"/>
  <c r="E82" i="1"/>
  <c r="E83" i="1"/>
  <c r="E78" i="1"/>
  <c r="E79" i="1"/>
  <c r="G92" i="1"/>
  <c r="D43" i="1"/>
  <c r="D41" i="1"/>
  <c r="D34" i="1"/>
  <c r="D32" i="1"/>
  <c r="D35" i="1" l="1"/>
  <c r="E84" i="1"/>
  <c r="D68" i="1"/>
  <c r="G48" i="1" s="1"/>
  <c r="G30" i="1"/>
  <c r="D44" i="1"/>
  <c r="G39" i="1" s="1"/>
  <c r="G25" i="1" l="1"/>
  <c r="G101" i="1" l="1"/>
  <c r="C107" i="1" l="1"/>
  <c r="D107" i="1" s="1"/>
  <c r="G103" i="1" s="1"/>
  <c r="G109" i="1" s="1"/>
</calcChain>
</file>

<file path=xl/sharedStrings.xml><?xml version="1.0" encoding="utf-8"?>
<sst xmlns="http://schemas.openxmlformats.org/spreadsheetml/2006/main" count="223" uniqueCount="100">
  <si>
    <t>National Association of Chronic Disease Directors</t>
  </si>
  <si>
    <t xml:space="preserve">Upload completed budget into Smartsheet as an attachment. </t>
  </si>
  <si>
    <t>Name of Project: State Partnerships Improving Nutrition and Equity (SPINE)</t>
  </si>
  <si>
    <t xml:space="preserve"> </t>
  </si>
  <si>
    <t>Contractor Budget Justification</t>
  </si>
  <si>
    <t xml:space="preserve">State Name:  </t>
  </si>
  <si>
    <t>Budget Amount</t>
  </si>
  <si>
    <t>Staff Salary and Wages at State or Fiscal Agent Organization</t>
  </si>
  <si>
    <t>Annual/ Budget Amount</t>
  </si>
  <si>
    <t xml:space="preserve">FTE x 12 </t>
  </si>
  <si>
    <t>Annual Budget x FTE%</t>
  </si>
  <si>
    <t>Name and Position Title</t>
  </si>
  <si>
    <t>Annual Salary</t>
  </si>
  <si>
    <t>FTE %</t>
  </si>
  <si>
    <t>Months</t>
  </si>
  <si>
    <t>Total</t>
  </si>
  <si>
    <r>
      <rPr>
        <b/>
        <sz val="12"/>
        <color theme="1"/>
        <rFont val="Times New Roman"/>
        <family val="1"/>
      </rPr>
      <t xml:space="preserve">Justifications: </t>
    </r>
    <r>
      <rPr>
        <sz val="12"/>
        <color theme="1"/>
        <rFont val="Times New Roman"/>
        <family val="1"/>
      </rPr>
      <t>Include roles and responsibilities and identify how it relates to the program objectives</t>
    </r>
  </si>
  <si>
    <t>Type Justification</t>
  </si>
  <si>
    <t xml:space="preserve">Fringe Benefits </t>
  </si>
  <si>
    <t>Fringe Benefit percentage</t>
  </si>
  <si>
    <t>Salary Amount</t>
  </si>
  <si>
    <t>Rate Basis</t>
  </si>
  <si>
    <t>Current Rate</t>
  </si>
  <si>
    <t>Fringe benefit calculation - fringe benefit % is applied to the salary amount</t>
  </si>
  <si>
    <t>Equipment (include maintenance or rental fees for equipment, if applicable)</t>
  </si>
  <si>
    <t>Item Description</t>
  </si>
  <si>
    <t># of Units needed</t>
  </si>
  <si>
    <t>Unit cost</t>
  </si>
  <si>
    <t>Amount Requested</t>
  </si>
  <si>
    <r>
      <t xml:space="preserve">Justification: </t>
    </r>
    <r>
      <rPr>
        <sz val="12"/>
        <color theme="1"/>
        <rFont val="Times New Roman"/>
        <family val="1"/>
      </rPr>
      <t xml:space="preserve">Provide justification for the use of each item and relate it to specific program objectives. </t>
    </r>
  </si>
  <si>
    <t>Type justification</t>
  </si>
  <si>
    <t>Supplies - "Staff General Office Supplies", Software-License and Technical support (include maintenance or rental fees for supplies, if applicable)</t>
  </si>
  <si>
    <t># of Units</t>
  </si>
  <si>
    <t>Amount</t>
  </si>
  <si>
    <r>
      <t xml:space="preserve">Justification: </t>
    </r>
    <r>
      <rPr>
        <sz val="12"/>
        <color theme="1"/>
        <rFont val="Times New Roman"/>
        <family val="1"/>
      </rPr>
      <t>Provide justification for the use of each item and relate it to specific program objectives. Maintenance or rental fees for equipment should be shown in the "Other” category.</t>
    </r>
  </si>
  <si>
    <t>Other</t>
  </si>
  <si>
    <t>Description (Insert item name/description below)</t>
  </si>
  <si>
    <t>Unit Cost</t>
  </si>
  <si>
    <t>Subtotal</t>
  </si>
  <si>
    <r>
      <t xml:space="preserve">Justification: </t>
    </r>
    <r>
      <rPr>
        <sz val="12"/>
        <color theme="1"/>
        <rFont val="Times New Roman"/>
        <family val="1"/>
      </rPr>
      <t>Include reason for item. Ensure that item is an alllowable SPINE expense.</t>
    </r>
  </si>
  <si>
    <t>Count</t>
  </si>
  <si>
    <t>Rate</t>
  </si>
  <si>
    <t>Extended Cost</t>
  </si>
  <si>
    <t>Meeting Logistics</t>
  </si>
  <si>
    <t>Copying (agenda, brochures, pamphlets, etc.) - # of items to copy</t>
  </si>
  <si>
    <t>Shipping and Postage - # of items</t>
  </si>
  <si>
    <t>Project supplies (meeting paper, pads, pens, etc.) - quantity</t>
  </si>
  <si>
    <t>Technology Conference Communications (minutes x  line usage) - total minutes</t>
  </si>
  <si>
    <t>Meeting space rental (# of rooms x per day) - total rooms</t>
  </si>
  <si>
    <t>Meeting Audio and Visual Equipment rental (per day x room) - total equipment usage</t>
  </si>
  <si>
    <t>Meeting logistics subtotal</t>
  </si>
  <si>
    <r>
      <t xml:space="preserve">Justification: </t>
    </r>
    <r>
      <rPr>
        <sz val="12"/>
        <color theme="1"/>
        <rFont val="Times New Roman"/>
        <family val="1"/>
      </rPr>
      <t>Include purpose of the item and how it relates to the program objectives or activities.</t>
    </r>
  </si>
  <si>
    <t xml:space="preserve">Copying - </t>
  </si>
  <si>
    <t>Shipping and postage -</t>
  </si>
  <si>
    <t>Project supplies -</t>
  </si>
  <si>
    <t xml:space="preserve">Technology Conference Communication - </t>
  </si>
  <si>
    <t xml:space="preserve">Meeting space rental - </t>
  </si>
  <si>
    <t xml:space="preserve"> Meeting Audio Visual Equipment -  </t>
  </si>
  <si>
    <t>Meeting Stipend-Speakers, Facilitators, Interns, and Trainers</t>
  </si>
  <si>
    <t># of People</t>
  </si>
  <si>
    <t># of hours 
(Prep, Execute, Post)</t>
  </si>
  <si>
    <t>Fee per hour</t>
  </si>
  <si>
    <t>Stipend Amount</t>
  </si>
  <si>
    <t>1. Stipends-Facilitator</t>
  </si>
  <si>
    <t>2. Stipends-Facilitator</t>
  </si>
  <si>
    <t>3. Stipends-Speaker</t>
  </si>
  <si>
    <t>4. Stipends-Speaker</t>
  </si>
  <si>
    <t>5. Stipends-Trainers</t>
  </si>
  <si>
    <t>6. Stipends-Trainers</t>
  </si>
  <si>
    <t>Meeting Stipend-Speakers, Facilitators, Interns, and Trainer's subtotal</t>
  </si>
  <si>
    <t>Justification- Include name of individual, name and purpose of meeting, date (month/year) if known, topic/subject</t>
  </si>
  <si>
    <t>1.  Stipends- Facilitator- Type justification</t>
  </si>
  <si>
    <t>2.  Stipends- Facilitator- Type justification</t>
  </si>
  <si>
    <t>3.  Stipends- Speaker- Type justification</t>
  </si>
  <si>
    <t>4.  Stipends- Speaker- Type justification</t>
  </si>
  <si>
    <t>5.  Stipends- Trainer-Type justification</t>
  </si>
  <si>
    <t>6.  Stipends- Trainer-Type justification</t>
  </si>
  <si>
    <t>Contractors/Communities** (see note below)</t>
  </si>
  <si>
    <t>1. Name of the contractor</t>
  </si>
  <si>
    <t>2. Name of the contractor</t>
  </si>
  <si>
    <t>3. Name of the contractor</t>
  </si>
  <si>
    <t>4. Name of the contractor</t>
  </si>
  <si>
    <t>5. Name of the contractor</t>
  </si>
  <si>
    <t>Contract subtotal</t>
  </si>
  <si>
    <t>Total Direct Costs</t>
  </si>
  <si>
    <t xml:space="preserve">Indirect/Overhead Costs </t>
  </si>
  <si>
    <t>(E)</t>
  </si>
  <si>
    <t>(F)</t>
  </si>
  <si>
    <t>(E) x (F)</t>
  </si>
  <si>
    <t>Percentage</t>
  </si>
  <si>
    <t>Basis Amount</t>
  </si>
  <si>
    <t>Indirect rate</t>
  </si>
  <si>
    <r>
      <t xml:space="preserve">Total Budget Amount </t>
    </r>
    <r>
      <rPr>
        <b/>
        <sz val="12"/>
        <color rgb="FFFF0000"/>
        <rFont val="Times New Roman"/>
        <family val="1"/>
      </rPr>
      <t>(to not exceed $110,000)</t>
    </r>
  </si>
  <si>
    <t>**NOTE: If the budget includes subcontractors, states must be able to contract with them in a timely manner (goal: within six to eight weeks of the program start date).</t>
  </si>
  <si>
    <t>Fringe Benefit Rate:</t>
  </si>
  <si>
    <t>N/A</t>
  </si>
  <si>
    <t>Historical Rate</t>
  </si>
  <si>
    <t>Administrative rate:</t>
  </si>
  <si>
    <t>Overhead rate</t>
  </si>
  <si>
    <t>Period of Performance:  January 1, 2023- December 31, 2023 (12-month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</si>
</sst>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7F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 applyProtection="1">
      <alignment wrapText="1"/>
      <protection locked="0"/>
    </xf>
    <xf numFmtId="165" fontId="0" fillId="0" borderId="0" xfId="1" applyNumberFormat="1" applyFont="1" applyFill="1" applyAlignment="1" applyProtection="1">
      <alignment wrapText="1"/>
      <protection locked="0"/>
    </xf>
    <xf numFmtId="0" fontId="1" fillId="0" borderId="0" xfId="0" applyFont="1"/>
    <xf numFmtId="0" fontId="5" fillId="0" borderId="0" xfId="0" applyFont="1"/>
    <xf numFmtId="0" fontId="2" fillId="0" borderId="0" xfId="0" applyFont="1"/>
    <xf numFmtId="165" fontId="1" fillId="0" borderId="0" xfId="1" applyNumberFormat="1" applyFont="1" applyFill="1" applyProtection="1"/>
    <xf numFmtId="0" fontId="0" fillId="0" borderId="0" xfId="0" applyAlignment="1">
      <alignment wrapText="1"/>
    </xf>
    <xf numFmtId="165" fontId="0" fillId="0" borderId="0" xfId="1" applyNumberFormat="1" applyFont="1" applyFill="1" applyAlignment="1" applyProtection="1">
      <alignment wrapText="1"/>
    </xf>
    <xf numFmtId="164" fontId="2" fillId="0" borderId="0" xfId="0" applyNumberFormat="1" applyFont="1" applyAlignment="1">
      <alignment horizontal="left" vertical="top" wrapText="1"/>
    </xf>
    <xf numFmtId="0" fontId="9" fillId="0" borderId="0" xfId="0" applyFont="1"/>
    <xf numFmtId="164" fontId="9" fillId="0" borderId="0" xfId="0" applyNumberFormat="1" applyFont="1"/>
    <xf numFmtId="164" fontId="1" fillId="0" borderId="0" xfId="0" applyNumberFormat="1" applyFont="1"/>
    <xf numFmtId="0" fontId="5" fillId="0" borderId="0" xfId="0" applyFont="1" applyAlignment="1">
      <alignment wrapText="1"/>
    </xf>
    <xf numFmtId="0" fontId="1" fillId="0" borderId="0" xfId="0" applyFont="1" applyProtection="1">
      <protection locked="0"/>
    </xf>
    <xf numFmtId="165" fontId="1" fillId="0" borderId="0" xfId="1" applyNumberFormat="1" applyFont="1" applyFill="1" applyProtection="1">
      <protection locked="0"/>
    </xf>
    <xf numFmtId="0" fontId="5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64" fontId="2" fillId="0" borderId="0" xfId="0" applyNumberFormat="1" applyFont="1" applyAlignment="1">
      <alignment horizontal="center" vertical="top" wrapText="1"/>
    </xf>
    <xf numFmtId="165" fontId="5" fillId="0" borderId="0" xfId="1" applyNumberFormat="1" applyFont="1" applyFill="1" applyProtection="1"/>
    <xf numFmtId="165" fontId="9" fillId="0" borderId="0" xfId="1" applyNumberFormat="1" applyFont="1" applyFill="1" applyProtection="1"/>
    <xf numFmtId="164" fontId="9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left" wrapText="1"/>
    </xf>
    <xf numFmtId="0" fontId="2" fillId="0" borderId="0" xfId="0" applyFont="1" applyProtection="1">
      <protection locked="0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164" fontId="2" fillId="0" borderId="0" xfId="0" applyNumberFormat="1" applyFont="1"/>
    <xf numFmtId="164" fontId="7" fillId="0" borderId="2" xfId="0" applyNumberFormat="1" applyFont="1" applyBorder="1" applyAlignment="1" applyProtection="1">
      <alignment wrapText="1"/>
      <protection locked="0"/>
    </xf>
    <xf numFmtId="164" fontId="14" fillId="0" borderId="2" xfId="0" applyNumberFormat="1" applyFont="1" applyBorder="1" applyAlignment="1" applyProtection="1">
      <alignment horizontal="center"/>
      <protection locked="0"/>
    </xf>
    <xf numFmtId="165" fontId="2" fillId="0" borderId="0" xfId="1" applyNumberFormat="1" applyFont="1" applyFill="1" applyProtection="1"/>
    <xf numFmtId="164" fontId="1" fillId="0" borderId="0" xfId="0" applyNumberFormat="1" applyFont="1" applyAlignment="1">
      <alignment horizontal="left" wrapText="1" indent="2"/>
    </xf>
    <xf numFmtId="43" fontId="1" fillId="0" borderId="0" xfId="1" applyFont="1" applyFill="1" applyProtection="1"/>
    <xf numFmtId="164" fontId="2" fillId="0" borderId="0" xfId="0" applyNumberFormat="1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164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43" fontId="1" fillId="2" borderId="3" xfId="1" applyFont="1" applyFill="1" applyBorder="1" applyProtection="1"/>
    <xf numFmtId="164" fontId="1" fillId="2" borderId="3" xfId="0" applyNumberFormat="1" applyFont="1" applyFill="1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center"/>
    </xf>
    <xf numFmtId="164" fontId="2" fillId="2" borderId="0" xfId="0" applyNumberFormat="1" applyFont="1" applyFill="1"/>
    <xf numFmtId="164" fontId="2" fillId="2" borderId="8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wrapText="1"/>
    </xf>
    <xf numFmtId="164" fontId="4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164" fontId="1" fillId="2" borderId="0" xfId="0" applyNumberFormat="1" applyFont="1" applyFill="1" applyAlignment="1">
      <alignment horizontal="left" vertical="top" wrapText="1"/>
    </xf>
    <xf numFmtId="0" fontId="16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left" vertical="top"/>
    </xf>
    <xf numFmtId="165" fontId="2" fillId="2" borderId="6" xfId="1" applyNumberFormat="1" applyFont="1" applyFill="1" applyBorder="1" applyAlignment="1" applyProtection="1">
      <alignment horizontal="left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5" fontId="10" fillId="2" borderId="0" xfId="1" applyNumberFormat="1" applyFont="1" applyFill="1" applyProtection="1"/>
    <xf numFmtId="44" fontId="10" fillId="2" borderId="0" xfId="2" applyFont="1" applyFill="1" applyProtection="1"/>
    <xf numFmtId="0" fontId="9" fillId="2" borderId="0" xfId="0" applyFont="1" applyFill="1"/>
    <xf numFmtId="164" fontId="7" fillId="2" borderId="0" xfId="0" applyNumberFormat="1" applyFont="1" applyFill="1"/>
    <xf numFmtId="0" fontId="1" fillId="2" borderId="1" xfId="0" applyFont="1" applyFill="1" applyBorder="1"/>
    <xf numFmtId="164" fontId="7" fillId="2" borderId="1" xfId="0" applyNumberFormat="1" applyFont="1" applyFill="1" applyBorder="1"/>
    <xf numFmtId="165" fontId="10" fillId="2" borderId="1" xfId="1" applyNumberFormat="1" applyFont="1" applyFill="1" applyBorder="1" applyProtection="1"/>
    <xf numFmtId="43" fontId="10" fillId="2" borderId="1" xfId="1" applyFont="1" applyFill="1" applyBorder="1" applyProtection="1"/>
    <xf numFmtId="44" fontId="7" fillId="2" borderId="1" xfId="2" applyFont="1" applyFill="1" applyBorder="1" applyProtection="1"/>
    <xf numFmtId="3" fontId="1" fillId="2" borderId="3" xfId="0" applyNumberFormat="1" applyFont="1" applyFill="1" applyBorder="1" applyAlignment="1">
      <alignment wrapText="1"/>
    </xf>
    <xf numFmtId="3" fontId="1" fillId="2" borderId="3" xfId="0" applyNumberFormat="1" applyFont="1" applyFill="1" applyBorder="1"/>
    <xf numFmtId="0" fontId="1" fillId="2" borderId="3" xfId="0" applyFont="1" applyFill="1" applyBorder="1"/>
    <xf numFmtId="3" fontId="2" fillId="0" borderId="6" xfId="0" applyNumberFormat="1" applyFont="1" applyBorder="1" applyAlignment="1" applyProtection="1">
      <alignment horizontal="left" vertical="top"/>
      <protection locked="0"/>
    </xf>
    <xf numFmtId="3" fontId="5" fillId="2" borderId="3" xfId="0" applyNumberFormat="1" applyFont="1" applyFill="1" applyBorder="1"/>
    <xf numFmtId="3" fontId="1" fillId="0" borderId="0" xfId="0" applyNumberFormat="1" applyFont="1"/>
    <xf numFmtId="164" fontId="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0" fontId="1" fillId="3" borderId="0" xfId="0" applyFont="1" applyFill="1"/>
    <xf numFmtId="3" fontId="2" fillId="0" borderId="0" xfId="0" applyNumberFormat="1" applyFont="1"/>
    <xf numFmtId="3" fontId="15" fillId="0" borderId="0" xfId="0" applyNumberFormat="1" applyFont="1"/>
    <xf numFmtId="16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wrapText="1"/>
    </xf>
    <xf numFmtId="3" fontId="2" fillId="2" borderId="0" xfId="0" applyNumberFormat="1" applyFont="1" applyFill="1" applyProtection="1">
      <protection locked="0"/>
    </xf>
    <xf numFmtId="9" fontId="2" fillId="0" borderId="2" xfId="3" applyFont="1" applyFill="1" applyBorder="1" applyProtection="1">
      <protection locked="0"/>
    </xf>
    <xf numFmtId="164" fontId="2" fillId="2" borderId="2" xfId="0" applyNumberFormat="1" applyFont="1" applyFill="1" applyBorder="1"/>
    <xf numFmtId="0" fontId="7" fillId="0" borderId="2" xfId="0" applyFont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 applyProtection="1">
      <alignment horizontal="left" vertical="top" wrapText="1"/>
      <protection locked="0"/>
    </xf>
    <xf numFmtId="165" fontId="2" fillId="0" borderId="2" xfId="1" applyNumberFormat="1" applyFont="1" applyFill="1" applyBorder="1" applyAlignment="1" applyProtection="1">
      <alignment horizontal="left" vertical="top" wrapText="1"/>
      <protection locked="0"/>
    </xf>
    <xf numFmtId="164" fontId="2" fillId="0" borderId="2" xfId="0" applyNumberFormat="1" applyFont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>
      <alignment horizontal="right" vertical="top" wrapText="1"/>
    </xf>
    <xf numFmtId="165" fontId="2" fillId="0" borderId="2" xfId="1" applyNumberFormat="1" applyFont="1" applyFill="1" applyBorder="1" applyProtection="1">
      <protection locked="0"/>
    </xf>
    <xf numFmtId="164" fontId="1" fillId="2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/>
    <xf numFmtId="164" fontId="2" fillId="2" borderId="2" xfId="0" applyNumberFormat="1" applyFont="1" applyFill="1" applyBorder="1" applyAlignment="1">
      <alignment horizontal="left" wrapText="1" indent="2"/>
    </xf>
    <xf numFmtId="164" fontId="7" fillId="2" borderId="2" xfId="0" applyNumberFormat="1" applyFont="1" applyFill="1" applyBorder="1" applyAlignment="1">
      <alignment horizontal="left" wrapText="1" indent="2"/>
    </xf>
    <xf numFmtId="164" fontId="1" fillId="2" borderId="8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165" fontId="10" fillId="0" borderId="2" xfId="1" applyNumberFormat="1" applyFont="1" applyFill="1" applyBorder="1" applyProtection="1">
      <protection locked="0"/>
    </xf>
    <xf numFmtId="43" fontId="10" fillId="0" borderId="2" xfId="1" applyFont="1" applyFill="1" applyBorder="1" applyProtection="1">
      <protection locked="0"/>
    </xf>
    <xf numFmtId="44" fontId="7" fillId="0" borderId="2" xfId="2" applyFont="1" applyFill="1" applyBorder="1" applyProtection="1">
      <protection locked="0"/>
    </xf>
    <xf numFmtId="164" fontId="7" fillId="2" borderId="2" xfId="0" applyNumberFormat="1" applyFont="1" applyFill="1" applyBorder="1"/>
    <xf numFmtId="164" fontId="2" fillId="0" borderId="2" xfId="0" applyNumberFormat="1" applyFont="1" applyBorder="1" applyAlignment="1">
      <alignment horizontal="left" vertical="top" wrapText="1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vertical="top" wrapText="1"/>
    </xf>
    <xf numFmtId="164" fontId="2" fillId="0" borderId="2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2" fillId="2" borderId="5" xfId="0" applyNumberFormat="1" applyFont="1" applyFill="1" applyBorder="1"/>
    <xf numFmtId="3" fontId="2" fillId="0" borderId="2" xfId="0" applyNumberFormat="1" applyFont="1" applyBorder="1"/>
    <xf numFmtId="167" fontId="2" fillId="0" borderId="2" xfId="2" applyNumberFormat="1" applyFont="1" applyFill="1" applyBorder="1" applyProtection="1">
      <protection locked="0"/>
    </xf>
    <xf numFmtId="43" fontId="2" fillId="0" borderId="9" xfId="0" applyNumberFormat="1" applyFont="1" applyBorder="1"/>
    <xf numFmtId="164" fontId="14" fillId="0" borderId="9" xfId="0" applyNumberFormat="1" applyFont="1" applyBorder="1"/>
    <xf numFmtId="43" fontId="2" fillId="0" borderId="2" xfId="0" applyNumberFormat="1" applyFont="1" applyBorder="1"/>
    <xf numFmtId="164" fontId="1" fillId="2" borderId="3" xfId="0" applyNumberFormat="1" applyFont="1" applyFill="1" applyBorder="1" applyAlignment="1">
      <alignment wrapText="1"/>
    </xf>
    <xf numFmtId="3" fontId="9" fillId="0" borderId="0" xfId="0" applyNumberFormat="1" applyFont="1"/>
    <xf numFmtId="165" fontId="2" fillId="0" borderId="2" xfId="0" applyNumberFormat="1" applyFont="1" applyBorder="1" applyAlignment="1">
      <alignment horizontal="right" vertical="top" wrapText="1"/>
    </xf>
    <xf numFmtId="3" fontId="2" fillId="2" borderId="8" xfId="0" applyNumberFormat="1" applyFont="1" applyFill="1" applyBorder="1" applyAlignment="1">
      <alignment horizontal="center"/>
    </xf>
    <xf numFmtId="164" fontId="2" fillId="0" borderId="2" xfId="2" applyNumberFormat="1" applyFont="1" applyFill="1" applyBorder="1" applyProtection="1">
      <protection locked="0"/>
    </xf>
    <xf numFmtId="167" fontId="7" fillId="0" borderId="2" xfId="2" applyNumberFormat="1" applyFont="1" applyFill="1" applyBorder="1" applyProtection="1">
      <protection locked="0"/>
    </xf>
    <xf numFmtId="166" fontId="1" fillId="4" borderId="2" xfId="3" applyNumberFormat="1" applyFont="1" applyFill="1" applyBorder="1" applyAlignment="1" applyProtection="1">
      <alignment horizontal="left"/>
      <protection locked="0"/>
    </xf>
    <xf numFmtId="164" fontId="1" fillId="2" borderId="6" xfId="0" applyNumberFormat="1" applyFont="1" applyFill="1" applyBorder="1" applyAlignment="1">
      <alignment wrapText="1"/>
    </xf>
    <xf numFmtId="164" fontId="1" fillId="2" borderId="6" xfId="0" applyNumberFormat="1" applyFont="1" applyFill="1" applyBorder="1"/>
    <xf numFmtId="0" fontId="2" fillId="2" borderId="6" xfId="0" applyFont="1" applyFill="1" applyBorder="1"/>
    <xf numFmtId="164" fontId="2" fillId="2" borderId="6" xfId="0" applyNumberFormat="1" applyFont="1" applyFill="1" applyBorder="1"/>
    <xf numFmtId="0" fontId="7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right" vertical="top" wrapText="1"/>
    </xf>
    <xf numFmtId="164" fontId="1" fillId="2" borderId="8" xfId="0" applyNumberFormat="1" applyFont="1" applyFill="1" applyBorder="1"/>
    <xf numFmtId="164" fontId="8" fillId="2" borderId="2" xfId="0" applyNumberFormat="1" applyFont="1" applyFill="1" applyBorder="1"/>
    <xf numFmtId="164" fontId="1" fillId="2" borderId="2" xfId="0" applyNumberFormat="1" applyFont="1" applyFill="1" applyBorder="1"/>
    <xf numFmtId="0" fontId="2" fillId="0" borderId="0" xfId="0" applyFont="1" applyAlignment="1">
      <alignment wrapText="1"/>
    </xf>
    <xf numFmtId="164" fontId="1" fillId="2" borderId="1" xfId="1" applyNumberFormat="1" applyFont="1" applyFill="1" applyBorder="1" applyProtection="1"/>
    <xf numFmtId="164" fontId="1" fillId="2" borderId="0" xfId="2" applyNumberFormat="1" applyFont="1" applyFill="1" applyProtection="1"/>
    <xf numFmtId="3" fontId="2" fillId="4" borderId="20" xfId="0" applyNumberFormat="1" applyFont="1" applyFill="1" applyBorder="1" applyAlignment="1">
      <alignment wrapText="1"/>
    </xf>
    <xf numFmtId="166" fontId="1" fillId="4" borderId="2" xfId="3" applyNumberFormat="1" applyFont="1" applyFill="1" applyBorder="1" applyProtection="1">
      <protection locked="0"/>
    </xf>
    <xf numFmtId="0" fontId="2" fillId="0" borderId="0" xfId="0" applyFont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top" wrapText="1"/>
    </xf>
    <xf numFmtId="167" fontId="2" fillId="0" borderId="2" xfId="0" applyNumberFormat="1" applyFont="1" applyBorder="1" applyProtection="1">
      <protection locked="0"/>
    </xf>
    <xf numFmtId="2" fontId="2" fillId="0" borderId="2" xfId="0" applyNumberFormat="1" applyFont="1" applyBorder="1" applyProtection="1">
      <protection locked="0"/>
    </xf>
    <xf numFmtId="164" fontId="2" fillId="5" borderId="2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164" fontId="2" fillId="0" borderId="2" xfId="0" applyNumberFormat="1" applyFont="1" applyBorder="1"/>
    <xf numFmtId="0" fontId="14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164" fontId="2" fillId="2" borderId="18" xfId="0" applyNumberFormat="1" applyFont="1" applyFill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top" wrapText="1"/>
    </xf>
    <xf numFmtId="164" fontId="2" fillId="2" borderId="19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left" wrapText="1"/>
    </xf>
    <xf numFmtId="164" fontId="1" fillId="0" borderId="4" xfId="0" applyNumberFormat="1" applyFont="1" applyBorder="1" applyAlignment="1" applyProtection="1">
      <alignment horizontal="left" vertical="top" wrapText="1"/>
      <protection locked="0"/>
    </xf>
    <xf numFmtId="164" fontId="2" fillId="0" borderId="1" xfId="0" applyNumberFormat="1" applyFont="1" applyBorder="1" applyAlignment="1" applyProtection="1">
      <alignment horizontal="left" vertical="top" wrapText="1"/>
      <protection locked="0"/>
    </xf>
    <xf numFmtId="164" fontId="2" fillId="0" borderId="5" xfId="0" applyNumberFormat="1" applyFont="1" applyBorder="1" applyAlignment="1" applyProtection="1">
      <alignment horizontal="left" vertical="top" wrapText="1"/>
      <protection locked="0"/>
    </xf>
    <xf numFmtId="164" fontId="1" fillId="2" borderId="2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 applyProtection="1">
      <alignment vertical="top" wrapText="1"/>
      <protection locked="0"/>
    </xf>
    <xf numFmtId="164" fontId="2" fillId="0" borderId="5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horizontal="left" vertical="top" wrapText="1"/>
      <protection locked="0"/>
    </xf>
    <xf numFmtId="164" fontId="1" fillId="0" borderId="5" xfId="0" applyNumberFormat="1" applyFont="1" applyBorder="1" applyAlignment="1" applyProtection="1">
      <alignment horizontal="left" vertical="top" wrapText="1"/>
      <protection locked="0"/>
    </xf>
    <xf numFmtId="164" fontId="1" fillId="2" borderId="4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6" fontId="2" fillId="0" borderId="4" xfId="3" applyNumberFormat="1" applyFont="1" applyFill="1" applyBorder="1" applyAlignment="1" applyProtection="1">
      <alignment horizontal="left" wrapText="1"/>
      <protection locked="0"/>
    </xf>
    <xf numFmtId="166" fontId="2" fillId="0" borderId="5" xfId="3" applyNumberFormat="1" applyFont="1" applyFill="1" applyBorder="1" applyAlignment="1" applyProtection="1">
      <alignment horizontal="left" wrapText="1"/>
      <protection locked="0"/>
    </xf>
    <xf numFmtId="164" fontId="2" fillId="2" borderId="10" xfId="0" applyNumberFormat="1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Border="1" applyAlignment="1" applyProtection="1">
      <alignment horizontal="left" vertical="top" wrapText="1"/>
      <protection locked="0"/>
    </xf>
    <xf numFmtId="164" fontId="2" fillId="0" borderId="13" xfId="0" applyNumberFormat="1" applyFont="1" applyBorder="1" applyAlignment="1" applyProtection="1">
      <alignment horizontal="left" vertical="top" wrapText="1"/>
      <protection locked="0"/>
    </xf>
    <xf numFmtId="164" fontId="2" fillId="0" borderId="14" xfId="0" applyNumberFormat="1" applyFont="1" applyBorder="1" applyAlignment="1" applyProtection="1">
      <alignment horizontal="left" vertical="top" wrapText="1"/>
      <protection locked="0"/>
    </xf>
    <xf numFmtId="164" fontId="2" fillId="0" borderId="15" xfId="0" applyNumberFormat="1" applyFont="1" applyBorder="1" applyAlignment="1" applyProtection="1">
      <alignment horizontal="left" vertical="top" wrapText="1"/>
      <protection locked="0"/>
    </xf>
    <xf numFmtId="164" fontId="2" fillId="0" borderId="16" xfId="0" applyNumberFormat="1" applyFont="1" applyBorder="1" applyAlignment="1" applyProtection="1">
      <alignment horizontal="left" vertical="top" wrapText="1"/>
      <protection locked="0"/>
    </xf>
    <xf numFmtId="164" fontId="2" fillId="0" borderId="17" xfId="0" applyNumberFormat="1" applyFont="1" applyBorder="1" applyAlignment="1" applyProtection="1">
      <alignment horizontal="left" vertical="top" wrapText="1"/>
      <protection locked="0"/>
    </xf>
    <xf numFmtId="164" fontId="1" fillId="2" borderId="12" xfId="0" applyNumberFormat="1" applyFont="1" applyFill="1" applyBorder="1" applyAlignment="1">
      <alignment horizontal="left" vertical="top" wrapText="1"/>
    </xf>
    <xf numFmtId="164" fontId="1" fillId="2" borderId="13" xfId="0" applyNumberFormat="1" applyFont="1" applyFill="1" applyBorder="1" applyAlignment="1">
      <alignment horizontal="left" vertical="top" wrapText="1"/>
    </xf>
    <xf numFmtId="164" fontId="1" fillId="2" borderId="14" xfId="0" applyNumberFormat="1" applyFont="1" applyFill="1" applyBorder="1" applyAlignment="1">
      <alignment horizontal="left" vertical="top" wrapText="1"/>
    </xf>
  </cellXfs>
  <cellStyles count="25">
    <cellStyle name="Comma" xfId="1" builtinId="3"/>
    <cellStyle name="Currency" xfId="2" builtinId="4"/>
    <cellStyle name="Currency 2" xfId="24" xr:uid="{00000000-0005-0000-0000-000002000000}"/>
    <cellStyle name="Followed Hyperlink" xfId="9" builtinId="9" hidden="1"/>
    <cellStyle name="Followed Hyperlink" xfId="15" builtinId="9" hidden="1"/>
    <cellStyle name="Followed Hyperlink" xfId="23" builtinId="9" hidden="1"/>
    <cellStyle name="Followed Hyperlink" xfId="11" builtinId="9" hidden="1"/>
    <cellStyle name="Followed Hyperlink" xfId="19" builtinId="9" hidden="1"/>
    <cellStyle name="Followed Hyperlink" xfId="13" builtinId="9" hidden="1"/>
    <cellStyle name="Followed Hyperlink" xfId="17" builtinId="9" hidden="1"/>
    <cellStyle name="Followed Hyperlink" xfId="7" builtinId="9" hidden="1"/>
    <cellStyle name="Followed Hyperlink" xfId="21" builtinId="9" hidden="1"/>
    <cellStyle name="Hyperlink" xfId="22" builtinId="8" hidden="1"/>
    <cellStyle name="Hyperlink" xfId="18" builtinId="8" hidden="1"/>
    <cellStyle name="Hyperlink" xfId="20" builtinId="8" hidden="1"/>
    <cellStyle name="Hyperlink" xfId="12" builtinId="8" hidden="1"/>
    <cellStyle name="Hyperlink" xfId="14" builtinId="8" hidden="1"/>
    <cellStyle name="Hyperlink" xfId="16" builtinId="8" hidden="1"/>
    <cellStyle name="Hyperlink" xfId="10" builtinId="8" hidden="1"/>
    <cellStyle name="Hyperlink" xfId="6" builtinId="8" hidden="1"/>
    <cellStyle name="Hyperlink" xfId="8" builtinId="8" hidden="1"/>
    <cellStyle name="Normal" xfId="0" builtinId="0"/>
    <cellStyle name="Normal 2" xfId="4" xr:uid="{00000000-0005-0000-0000-000016000000}"/>
    <cellStyle name="Normal 3" xfId="5" xr:uid="{00000000-0005-0000-0000-000017000000}"/>
    <cellStyle name="Percent" xfId="3" builtinId="5"/>
  </cellStyles>
  <dxfs count="0"/>
  <tableStyles count="0" defaultTableStyle="TableStyleMedium9" defaultPivotStyle="PivotStyleLight16"/>
  <colors>
    <mruColors>
      <color rgb="FFDCE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14"/>
  <sheetViews>
    <sheetView tabSelected="1" zoomScaleNormal="100" workbookViewId="0">
      <selection activeCell="A4" sqref="A4"/>
    </sheetView>
  </sheetViews>
  <sheetFormatPr baseColWidth="10" defaultColWidth="8.83203125" defaultRowHeight="16" x14ac:dyDescent="0.2"/>
  <cols>
    <col min="1" max="1" width="74.6640625" style="13" customWidth="1"/>
    <col min="2" max="2" width="24" style="4" customWidth="1"/>
    <col min="3" max="3" width="24.5" style="4" customWidth="1"/>
    <col min="4" max="4" width="25.5" style="4" customWidth="1"/>
    <col min="5" max="5" width="23.5" style="4" customWidth="1"/>
    <col min="6" max="6" width="14.5" style="4" customWidth="1"/>
    <col min="7" max="7" width="18.1640625" style="4" customWidth="1"/>
    <col min="8" max="8" width="13.5" style="4" customWidth="1"/>
    <col min="9" max="16384" width="8.83203125" style="4"/>
  </cols>
  <sheetData>
    <row r="1" spans="1:8" ht="17" x14ac:dyDescent="0.2">
      <c r="A1" s="82" t="s">
        <v>0</v>
      </c>
      <c r="B1" s="10" t="s">
        <v>1</v>
      </c>
    </row>
    <row r="2" spans="1:8" s="3" customFormat="1" x14ac:dyDescent="0.2">
      <c r="A2" s="83" t="s">
        <v>2</v>
      </c>
      <c r="B2" s="72" t="s">
        <v>3</v>
      </c>
      <c r="C2" s="72" t="s">
        <v>3</v>
      </c>
      <c r="F2" s="72"/>
    </row>
    <row r="3" spans="1:8" s="3" customFormat="1" x14ac:dyDescent="0.2">
      <c r="A3" s="5" t="s">
        <v>4</v>
      </c>
      <c r="B3" s="72"/>
      <c r="C3" s="72" t="s">
        <v>3</v>
      </c>
      <c r="F3" s="72"/>
    </row>
    <row r="4" spans="1:8" s="3" customFormat="1" ht="17" x14ac:dyDescent="0.2">
      <c r="A4" s="74" t="s">
        <v>99</v>
      </c>
      <c r="B4" s="119"/>
      <c r="C4" s="72"/>
      <c r="F4" s="72"/>
    </row>
    <row r="5" spans="1:8" s="3" customFormat="1" ht="17" x14ac:dyDescent="0.2">
      <c r="A5" s="137" t="s">
        <v>5</v>
      </c>
      <c r="B5" s="119"/>
      <c r="C5" s="72"/>
      <c r="F5" s="72"/>
    </row>
    <row r="6" spans="1:8" s="3" customFormat="1" x14ac:dyDescent="0.2">
      <c r="A6" s="24"/>
      <c r="B6" s="12"/>
      <c r="C6" s="17"/>
      <c r="D6" s="17"/>
      <c r="E6" s="14"/>
      <c r="F6" s="73"/>
      <c r="G6" s="25" t="s">
        <v>6</v>
      </c>
    </row>
    <row r="7" spans="1:8" s="3" customFormat="1" ht="17" x14ac:dyDescent="0.2">
      <c r="A7" s="34" t="s">
        <v>7</v>
      </c>
      <c r="B7" s="35"/>
      <c r="C7" s="35"/>
      <c r="D7" s="36"/>
      <c r="E7" s="36"/>
      <c r="F7" s="35"/>
      <c r="G7" s="35">
        <f>ROUND(E17,0)</f>
        <v>0</v>
      </c>
    </row>
    <row r="8" spans="1:8" s="3" customFormat="1" x14ac:dyDescent="0.2">
      <c r="A8" s="24"/>
      <c r="B8" s="43" t="s">
        <v>3</v>
      </c>
      <c r="C8" s="47" t="s">
        <v>8</v>
      </c>
      <c r="D8" s="43" t="s">
        <v>9</v>
      </c>
      <c r="E8" s="43" t="s">
        <v>10</v>
      </c>
      <c r="H8" s="3" t="s">
        <v>3</v>
      </c>
    </row>
    <row r="9" spans="1:8" s="3" customFormat="1" ht="17" x14ac:dyDescent="0.2">
      <c r="A9" s="44" t="s">
        <v>11</v>
      </c>
      <c r="B9" s="45" t="s">
        <v>12</v>
      </c>
      <c r="C9" s="45" t="s">
        <v>13</v>
      </c>
      <c r="D9" s="46" t="s">
        <v>14</v>
      </c>
      <c r="E9" s="45" t="s">
        <v>6</v>
      </c>
    </row>
    <row r="10" spans="1:8" s="5" customFormat="1" x14ac:dyDescent="0.2">
      <c r="A10" s="27"/>
      <c r="B10" s="28">
        <v>0</v>
      </c>
      <c r="C10" s="84">
        <v>0</v>
      </c>
      <c r="D10" s="115">
        <f>C10*12</f>
        <v>0</v>
      </c>
      <c r="E10" s="116">
        <f>B10*C10</f>
        <v>0</v>
      </c>
      <c r="H10" s="5" t="s">
        <v>3</v>
      </c>
    </row>
    <row r="11" spans="1:8" s="5" customFormat="1" x14ac:dyDescent="0.2">
      <c r="A11" s="27"/>
      <c r="B11" s="28">
        <v>0</v>
      </c>
      <c r="C11" s="84">
        <v>0</v>
      </c>
      <c r="D11" s="115">
        <f t="shared" ref="D11:D14" si="0">C11*12</f>
        <v>0</v>
      </c>
      <c r="E11" s="116">
        <f t="shared" ref="E11:E14" si="1">B11*C11</f>
        <v>0</v>
      </c>
    </row>
    <row r="12" spans="1:8" s="5" customFormat="1" x14ac:dyDescent="0.2">
      <c r="A12" s="27"/>
      <c r="B12" s="28">
        <v>0</v>
      </c>
      <c r="C12" s="84">
        <v>0</v>
      </c>
      <c r="D12" s="115">
        <f t="shared" si="0"/>
        <v>0</v>
      </c>
      <c r="E12" s="116">
        <f t="shared" si="1"/>
        <v>0</v>
      </c>
    </row>
    <row r="13" spans="1:8" s="5" customFormat="1" x14ac:dyDescent="0.2">
      <c r="A13" s="27"/>
      <c r="B13" s="28">
        <v>0</v>
      </c>
      <c r="C13" s="84">
        <v>0</v>
      </c>
      <c r="D13" s="115">
        <f t="shared" si="0"/>
        <v>0</v>
      </c>
      <c r="E13" s="116">
        <f t="shared" si="1"/>
        <v>0</v>
      </c>
    </row>
    <row r="14" spans="1:8" s="5" customFormat="1" x14ac:dyDescent="0.2">
      <c r="A14" s="27"/>
      <c r="B14" s="28">
        <v>0</v>
      </c>
      <c r="C14" s="84">
        <v>0</v>
      </c>
      <c r="D14" s="115">
        <f t="shared" si="0"/>
        <v>0</v>
      </c>
      <c r="E14" s="116">
        <f t="shared" si="1"/>
        <v>0</v>
      </c>
    </row>
    <row r="15" spans="1:8" s="5" customFormat="1" hidden="1" x14ac:dyDescent="0.2">
      <c r="A15" s="27"/>
      <c r="B15" s="28"/>
      <c r="C15" s="84"/>
      <c r="D15" s="117"/>
      <c r="E15" s="116"/>
      <c r="G15" s="5" t="s">
        <v>3</v>
      </c>
    </row>
    <row r="16" spans="1:8" s="5" customFormat="1" hidden="1" x14ac:dyDescent="0.2">
      <c r="A16" s="27"/>
      <c r="B16" s="28"/>
      <c r="C16" s="84"/>
      <c r="D16" s="117"/>
      <c r="E16" s="116"/>
    </row>
    <row r="17" spans="1:54" s="3" customFormat="1" ht="18" thickBot="1" x14ac:dyDescent="0.25">
      <c r="A17" s="118" t="s">
        <v>15</v>
      </c>
      <c r="B17" s="39"/>
      <c r="C17" s="38" t="s">
        <v>3</v>
      </c>
      <c r="D17" s="38" t="s">
        <v>3</v>
      </c>
      <c r="E17" s="39">
        <f>SUM(E10:E16)</f>
        <v>0</v>
      </c>
      <c r="F17" s="5"/>
    </row>
    <row r="18" spans="1:54" s="3" customFormat="1" ht="21" customHeight="1" thickTop="1" thickBot="1" x14ac:dyDescent="0.25">
      <c r="A18" s="169" t="s">
        <v>16</v>
      </c>
      <c r="B18" s="170"/>
      <c r="C18" s="170"/>
      <c r="D18" s="170"/>
      <c r="E18" s="170"/>
      <c r="F18" s="14" t="s">
        <v>3</v>
      </c>
      <c r="G18" s="15"/>
    </row>
    <row r="19" spans="1:54" s="78" customFormat="1" ht="32" customHeight="1" thickBot="1" x14ac:dyDescent="0.25">
      <c r="A19" s="171" t="s">
        <v>17</v>
      </c>
      <c r="B19" s="172"/>
      <c r="C19" s="172"/>
      <c r="D19" s="172"/>
      <c r="E19" s="173"/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  <c r="P19" s="5" t="s">
        <v>3</v>
      </c>
      <c r="Q19" s="5" t="s">
        <v>3</v>
      </c>
      <c r="R19" s="5" t="s">
        <v>3</v>
      </c>
      <c r="S19" s="5" t="s">
        <v>3</v>
      </c>
      <c r="T19" s="5" t="s">
        <v>3</v>
      </c>
      <c r="U19" s="5" t="s">
        <v>3</v>
      </c>
      <c r="V19" s="5" t="s">
        <v>3</v>
      </c>
      <c r="W19" s="5" t="s">
        <v>3</v>
      </c>
      <c r="X19" s="5" t="s">
        <v>3</v>
      </c>
      <c r="Y19" s="5" t="s">
        <v>3</v>
      </c>
      <c r="Z19" s="5" t="s">
        <v>3</v>
      </c>
      <c r="AA19" s="5" t="s">
        <v>3</v>
      </c>
      <c r="AB19" s="5" t="s">
        <v>3</v>
      </c>
      <c r="AC19" s="5" t="s">
        <v>3</v>
      </c>
      <c r="AD19" s="5" t="s">
        <v>3</v>
      </c>
      <c r="AE19" s="5" t="s">
        <v>3</v>
      </c>
      <c r="AF19" s="5" t="s">
        <v>3</v>
      </c>
      <c r="AG19" s="5" t="s">
        <v>3</v>
      </c>
      <c r="AH19" s="5" t="s">
        <v>3</v>
      </c>
      <c r="AI19" s="5" t="s">
        <v>3</v>
      </c>
      <c r="AJ19" s="5" t="s">
        <v>3</v>
      </c>
      <c r="AK19" s="5" t="s">
        <v>3</v>
      </c>
      <c r="AL19" s="5" t="s">
        <v>3</v>
      </c>
      <c r="AM19" s="5" t="s">
        <v>3</v>
      </c>
      <c r="AN19" s="5" t="s">
        <v>3</v>
      </c>
      <c r="AO19" s="5" t="s">
        <v>3</v>
      </c>
      <c r="AP19" s="5" t="s">
        <v>3</v>
      </c>
      <c r="AQ19" s="5" t="s">
        <v>3</v>
      </c>
      <c r="AR19" s="5" t="s">
        <v>3</v>
      </c>
      <c r="AS19" s="5" t="s">
        <v>3</v>
      </c>
      <c r="AT19" s="5" t="s">
        <v>3</v>
      </c>
      <c r="AU19" s="5" t="s">
        <v>3</v>
      </c>
      <c r="AV19" s="5" t="s">
        <v>3</v>
      </c>
      <c r="AW19" s="5" t="s">
        <v>3</v>
      </c>
      <c r="AX19" s="5" t="s">
        <v>3</v>
      </c>
      <c r="AY19" s="5" t="s">
        <v>3</v>
      </c>
      <c r="AZ19" s="5" t="s">
        <v>3</v>
      </c>
      <c r="BA19" s="5" t="s">
        <v>3</v>
      </c>
      <c r="BB19" s="5" t="s">
        <v>3</v>
      </c>
    </row>
    <row r="20" spans="1:54" s="3" customFormat="1" ht="32.5" customHeight="1" thickBot="1" x14ac:dyDescent="0.25">
      <c r="A20" s="171" t="s">
        <v>17</v>
      </c>
      <c r="B20" s="172"/>
      <c r="C20" s="172"/>
      <c r="D20" s="172"/>
      <c r="E20" s="173"/>
      <c r="F20" s="3" t="s">
        <v>3</v>
      </c>
      <c r="G20" s="6"/>
    </row>
    <row r="21" spans="1:54" s="3" customFormat="1" ht="31" customHeight="1" thickBot="1" x14ac:dyDescent="0.25">
      <c r="A21" s="171" t="s">
        <v>17</v>
      </c>
      <c r="B21" s="172"/>
      <c r="C21" s="172"/>
      <c r="D21" s="172"/>
      <c r="E21" s="173"/>
      <c r="F21" s="3" t="s">
        <v>3</v>
      </c>
      <c r="G21" s="6" t="s">
        <v>3</v>
      </c>
    </row>
    <row r="22" spans="1:54" s="3" customFormat="1" ht="32" customHeight="1" thickBot="1" x14ac:dyDescent="0.25">
      <c r="A22" s="174" t="s">
        <v>17</v>
      </c>
      <c r="B22" s="175"/>
      <c r="C22" s="175"/>
      <c r="D22" s="175"/>
      <c r="E22" s="176"/>
      <c r="G22" s="6"/>
    </row>
    <row r="23" spans="1:54" s="3" customFormat="1" ht="31" customHeight="1" thickBot="1" x14ac:dyDescent="0.25">
      <c r="A23" s="174" t="s">
        <v>17</v>
      </c>
      <c r="B23" s="175"/>
      <c r="C23" s="175"/>
      <c r="D23" s="175"/>
      <c r="E23" s="176"/>
      <c r="F23" s="3" t="s">
        <v>3</v>
      </c>
      <c r="G23" s="6"/>
    </row>
    <row r="24" spans="1:54" s="3" customFormat="1" x14ac:dyDescent="0.2">
      <c r="G24" s="6"/>
    </row>
    <row r="25" spans="1:54" s="3" customFormat="1" x14ac:dyDescent="0.2">
      <c r="A25" s="36" t="s">
        <v>18</v>
      </c>
      <c r="B25" s="36"/>
      <c r="C25" s="36"/>
      <c r="D25" s="36"/>
      <c r="E25" s="36"/>
      <c r="F25" s="36" t="s">
        <v>3</v>
      </c>
      <c r="G25" s="136">
        <f>ROUND( A27*B27, 0)</f>
        <v>0</v>
      </c>
    </row>
    <row r="26" spans="1:54" s="3" customFormat="1" x14ac:dyDescent="0.2">
      <c r="A26" s="40" t="s">
        <v>19</v>
      </c>
      <c r="B26" s="41" t="s">
        <v>20</v>
      </c>
      <c r="C26" s="37" t="s">
        <v>21</v>
      </c>
      <c r="D26" s="14"/>
      <c r="E26" s="14"/>
      <c r="F26" s="14"/>
      <c r="G26" s="14"/>
    </row>
    <row r="27" spans="1:54" s="3" customFormat="1" x14ac:dyDescent="0.2">
      <c r="A27" s="124">
        <v>0</v>
      </c>
      <c r="B27" s="85">
        <f>ROUND(E17,0)</f>
        <v>0</v>
      </c>
      <c r="C27" s="86" t="s">
        <v>22</v>
      </c>
      <c r="D27" s="3" t="s">
        <v>3</v>
      </c>
    </row>
    <row r="28" spans="1:54" s="3" customFormat="1" ht="27" customHeight="1" x14ac:dyDescent="0.2">
      <c r="A28" s="167" t="s">
        <v>23</v>
      </c>
      <c r="B28" s="168"/>
      <c r="C28" s="104"/>
    </row>
    <row r="29" spans="1:54" s="3" customFormat="1" x14ac:dyDescent="0.2">
      <c r="A29" s="3" t="s">
        <v>3</v>
      </c>
    </row>
    <row r="30" spans="1:54" s="5" customFormat="1" ht="17" x14ac:dyDescent="0.2">
      <c r="A30" s="51" t="s">
        <v>24</v>
      </c>
      <c r="B30" s="51"/>
      <c r="C30" s="51"/>
      <c r="D30" s="51"/>
      <c r="E30" s="52"/>
      <c r="F30" s="52"/>
      <c r="G30" s="35">
        <f>ROUND(D35,0)</f>
        <v>0</v>
      </c>
      <c r="H30" s="7"/>
    </row>
    <row r="31" spans="1:54" s="5" customFormat="1" ht="17" x14ac:dyDescent="0.2">
      <c r="A31" s="56" t="s">
        <v>25</v>
      </c>
      <c r="B31" s="57" t="s">
        <v>26</v>
      </c>
      <c r="C31" s="57" t="s">
        <v>27</v>
      </c>
      <c r="D31" s="57" t="s">
        <v>28</v>
      </c>
      <c r="E31" s="1"/>
      <c r="F31" s="1"/>
      <c r="G31" s="2"/>
      <c r="H31" s="7"/>
    </row>
    <row r="32" spans="1:54" s="5" customFormat="1" x14ac:dyDescent="0.2">
      <c r="A32" s="88"/>
      <c r="B32" s="89"/>
      <c r="C32" s="90"/>
      <c r="D32" s="91">
        <f>B32*C32</f>
        <v>0</v>
      </c>
      <c r="E32" s="7" t="s">
        <v>3</v>
      </c>
      <c r="F32" s="7" t="s">
        <v>3</v>
      </c>
      <c r="G32" s="8"/>
      <c r="H32" s="7"/>
    </row>
    <row r="33" spans="1:8" s="5" customFormat="1" x14ac:dyDescent="0.2">
      <c r="A33" s="88"/>
      <c r="B33" s="89"/>
      <c r="C33" s="90"/>
      <c r="D33" s="91">
        <f>B33*C33</f>
        <v>0</v>
      </c>
      <c r="E33" s="7"/>
      <c r="F33" s="7"/>
      <c r="G33" s="8"/>
      <c r="H33" s="7"/>
    </row>
    <row r="34" spans="1:8" s="5" customFormat="1" x14ac:dyDescent="0.2">
      <c r="A34" s="88"/>
      <c r="B34" s="89"/>
      <c r="C34" s="90"/>
      <c r="D34" s="91">
        <f t="shared" ref="D34" si="2">B34*C34</f>
        <v>0</v>
      </c>
      <c r="E34" s="7" t="s">
        <v>3</v>
      </c>
      <c r="F34" s="7"/>
      <c r="G34" s="8"/>
      <c r="H34" s="7"/>
    </row>
    <row r="35" spans="1:8" s="5" customFormat="1" ht="17" thickBot="1" x14ac:dyDescent="0.25">
      <c r="A35" s="151" t="s">
        <v>15</v>
      </c>
      <c r="B35" s="152"/>
      <c r="C35" s="153"/>
      <c r="D35" s="130">
        <f>SUM(D32:D34)</f>
        <v>0</v>
      </c>
      <c r="E35" s="7"/>
      <c r="F35" s="7"/>
      <c r="G35" s="8"/>
      <c r="H35" s="7"/>
    </row>
    <row r="36" spans="1:8" s="5" customFormat="1" ht="17" thickBot="1" x14ac:dyDescent="0.25">
      <c r="A36" s="177" t="s">
        <v>29</v>
      </c>
      <c r="B36" s="178"/>
      <c r="C36" s="178"/>
      <c r="D36" s="178"/>
      <c r="E36" s="178"/>
      <c r="F36" s="179"/>
      <c r="G36" s="29"/>
    </row>
    <row r="37" spans="1:8" s="5" customFormat="1" ht="46.5" customHeight="1" thickBot="1" x14ac:dyDescent="0.25">
      <c r="A37" s="171" t="s">
        <v>30</v>
      </c>
      <c r="B37" s="172"/>
      <c r="C37" s="172"/>
      <c r="D37" s="172"/>
      <c r="E37" s="172"/>
      <c r="F37" s="173"/>
      <c r="G37" s="8"/>
      <c r="H37" s="7"/>
    </row>
    <row r="38" spans="1:8" s="5" customFormat="1" ht="17" x14ac:dyDescent="0.2">
      <c r="A38" s="9" t="s">
        <v>3</v>
      </c>
      <c r="B38" s="9"/>
      <c r="C38" s="18" t="s">
        <v>3</v>
      </c>
      <c r="D38" s="9"/>
      <c r="E38" s="7"/>
      <c r="F38" s="7"/>
      <c r="G38" s="8"/>
      <c r="H38" s="7"/>
    </row>
    <row r="39" spans="1:8" s="5" customFormat="1" x14ac:dyDescent="0.2">
      <c r="A39" s="53" t="s">
        <v>31</v>
      </c>
      <c r="B39" s="51"/>
      <c r="C39" s="51"/>
      <c r="D39" s="51"/>
      <c r="E39" s="52"/>
      <c r="F39" s="52"/>
      <c r="G39" s="35">
        <f>ROUND(D44,0)</f>
        <v>0</v>
      </c>
      <c r="H39" s="7"/>
    </row>
    <row r="40" spans="1:8" s="5" customFormat="1" ht="17" x14ac:dyDescent="0.2">
      <c r="A40" s="56" t="s">
        <v>25</v>
      </c>
      <c r="B40" s="57" t="s">
        <v>32</v>
      </c>
      <c r="C40" s="57" t="s">
        <v>27</v>
      </c>
      <c r="D40" s="57" t="s">
        <v>33</v>
      </c>
      <c r="E40" s="1"/>
      <c r="F40" s="1"/>
      <c r="G40" s="2"/>
      <c r="H40" s="7"/>
    </row>
    <row r="41" spans="1:8" s="5" customFormat="1" x14ac:dyDescent="0.2">
      <c r="A41" s="145"/>
      <c r="B41" s="89"/>
      <c r="C41" s="90"/>
      <c r="D41" s="91">
        <f>B41*C41</f>
        <v>0</v>
      </c>
      <c r="E41" s="7" t="s">
        <v>3</v>
      </c>
      <c r="F41" s="7"/>
      <c r="G41" s="8"/>
      <c r="H41" s="7"/>
    </row>
    <row r="42" spans="1:8" s="5" customFormat="1" x14ac:dyDescent="0.2">
      <c r="A42" s="145"/>
      <c r="B42" s="89"/>
      <c r="C42" s="90"/>
      <c r="D42" s="91">
        <f>B42*C42</f>
        <v>0</v>
      </c>
      <c r="E42" s="7"/>
      <c r="F42" s="7"/>
      <c r="G42" s="8"/>
      <c r="H42" s="7"/>
    </row>
    <row r="43" spans="1:8" s="5" customFormat="1" x14ac:dyDescent="0.2">
      <c r="A43" s="145"/>
      <c r="B43" s="89"/>
      <c r="C43" s="90"/>
      <c r="D43" s="91">
        <f t="shared" ref="D43" si="3">B43*C43</f>
        <v>0</v>
      </c>
      <c r="E43" s="7"/>
      <c r="F43" s="7"/>
      <c r="G43" s="8"/>
      <c r="H43" s="7"/>
    </row>
    <row r="44" spans="1:8" s="5" customFormat="1" ht="18" thickBot="1" x14ac:dyDescent="0.25">
      <c r="A44" s="140" t="s">
        <v>15</v>
      </c>
      <c r="B44" s="54"/>
      <c r="C44" s="55"/>
      <c r="D44" s="130">
        <f>SUM(D41:D43)</f>
        <v>0</v>
      </c>
      <c r="E44" s="7"/>
      <c r="F44" s="7"/>
      <c r="G44" s="8"/>
      <c r="H44" s="7"/>
    </row>
    <row r="45" spans="1:8" s="5" customFormat="1" ht="17" thickBot="1" x14ac:dyDescent="0.25">
      <c r="A45" s="177" t="s">
        <v>34</v>
      </c>
      <c r="B45" s="178"/>
      <c r="C45" s="178"/>
      <c r="D45" s="178"/>
      <c r="E45" s="178"/>
      <c r="F45" s="179"/>
      <c r="G45" s="29"/>
    </row>
    <row r="46" spans="1:8" s="5" customFormat="1" ht="37.5" customHeight="1" thickBot="1" x14ac:dyDescent="0.25">
      <c r="A46" s="171" t="s">
        <v>30</v>
      </c>
      <c r="B46" s="172"/>
      <c r="C46" s="172"/>
      <c r="D46" s="172"/>
      <c r="E46" s="172"/>
      <c r="F46" s="173"/>
      <c r="G46" s="8"/>
      <c r="H46" s="7"/>
    </row>
    <row r="47" spans="1:8" s="5" customFormat="1" ht="17" x14ac:dyDescent="0.2">
      <c r="A47" s="9" t="s">
        <v>3</v>
      </c>
      <c r="B47" s="9"/>
      <c r="C47" s="18" t="s">
        <v>3</v>
      </c>
      <c r="D47" s="9"/>
      <c r="E47" s="7"/>
      <c r="F47" s="7"/>
      <c r="G47" s="8"/>
      <c r="H47" s="7"/>
    </row>
    <row r="48" spans="1:8" s="10" customFormat="1" ht="17" x14ac:dyDescent="0.2">
      <c r="A48" s="34" t="s">
        <v>35</v>
      </c>
      <c r="B48" s="58"/>
      <c r="C48" s="59"/>
      <c r="D48" s="60"/>
      <c r="E48" s="60"/>
      <c r="F48" s="61"/>
      <c r="G48" s="35">
        <f>ROUND(+F56+D68+E84,0)</f>
        <v>0</v>
      </c>
    </row>
    <row r="49" spans="1:7" s="10" customFormat="1" ht="17" x14ac:dyDescent="0.2">
      <c r="A49" s="95" t="s">
        <v>36</v>
      </c>
      <c r="B49" s="121" t="s">
        <v>32</v>
      </c>
      <c r="C49" s="47" t="s">
        <v>37</v>
      </c>
      <c r="D49" s="47" t="s">
        <v>33</v>
      </c>
      <c r="E49" s="147"/>
      <c r="F49" s="108"/>
      <c r="G49" s="12"/>
    </row>
    <row r="50" spans="1:7" s="10" customFormat="1" x14ac:dyDescent="0.2">
      <c r="A50" s="146"/>
      <c r="B50" s="142"/>
      <c r="C50" s="141"/>
      <c r="D50" s="143">
        <f>B50*C50</f>
        <v>0</v>
      </c>
      <c r="E50" s="122"/>
      <c r="F50" s="148"/>
      <c r="G50" s="12"/>
    </row>
    <row r="51" spans="1:7" s="10" customFormat="1" x14ac:dyDescent="0.2">
      <c r="A51" s="146"/>
      <c r="C51" s="141"/>
      <c r="D51" s="144">
        <f>B54*C51</f>
        <v>0</v>
      </c>
      <c r="E51" s="122"/>
      <c r="F51" s="148"/>
      <c r="G51" s="12"/>
    </row>
    <row r="52" spans="1:7" s="10" customFormat="1" x14ac:dyDescent="0.2">
      <c r="A52" s="146"/>
      <c r="B52" s="142"/>
      <c r="C52" s="141"/>
      <c r="D52" s="144">
        <f>B52*C52</f>
        <v>0</v>
      </c>
      <c r="E52" s="122"/>
      <c r="F52" s="148"/>
      <c r="G52" s="12"/>
    </row>
    <row r="53" spans="1:7" s="10" customFormat="1" x14ac:dyDescent="0.2">
      <c r="A53" s="146"/>
      <c r="B53" s="142"/>
      <c r="C53" s="141"/>
      <c r="D53" s="144">
        <f>B53*C53</f>
        <v>0</v>
      </c>
      <c r="E53" s="122"/>
      <c r="F53" s="148"/>
      <c r="G53" s="12"/>
    </row>
    <row r="54" spans="1:7" s="10" customFormat="1" x14ac:dyDescent="0.2">
      <c r="A54" s="146"/>
      <c r="B54" s="142"/>
      <c r="C54" s="141"/>
      <c r="D54" s="144">
        <f>B54*C54</f>
        <v>0</v>
      </c>
      <c r="E54" s="122"/>
      <c r="F54" s="148"/>
      <c r="G54" s="12"/>
    </row>
    <row r="55" spans="1:7" s="10" customFormat="1" x14ac:dyDescent="0.2">
      <c r="A55" s="146"/>
      <c r="B55" s="142"/>
      <c r="C55" s="141"/>
      <c r="D55" s="143">
        <f>B55*C55</f>
        <v>0</v>
      </c>
      <c r="E55" s="122"/>
      <c r="F55" s="148"/>
      <c r="G55" s="12"/>
    </row>
    <row r="56" spans="1:7" s="10" customFormat="1" ht="18" thickBot="1" x14ac:dyDescent="0.25">
      <c r="A56" s="125" t="s">
        <v>38</v>
      </c>
      <c r="B56" s="126" t="s">
        <v>3</v>
      </c>
      <c r="C56" s="127"/>
      <c r="D56" s="127"/>
      <c r="E56" s="128"/>
      <c r="F56" s="131">
        <f>SUM(D50:D55)</f>
        <v>0</v>
      </c>
      <c r="G56" s="12"/>
    </row>
    <row r="57" spans="1:7" s="10" customFormat="1" ht="19.5" customHeight="1" thickBot="1" x14ac:dyDescent="0.25">
      <c r="A57" s="177" t="s">
        <v>39</v>
      </c>
      <c r="B57" s="178"/>
      <c r="C57" s="178"/>
      <c r="D57" s="178"/>
      <c r="E57" s="178"/>
      <c r="F57" s="179"/>
      <c r="G57" s="12"/>
    </row>
    <row r="58" spans="1:7" s="10" customFormat="1" ht="40.5" customHeight="1" thickBot="1" x14ac:dyDescent="0.25">
      <c r="A58" s="171" t="s">
        <v>30</v>
      </c>
      <c r="B58" s="172"/>
      <c r="C58" s="172"/>
      <c r="D58" s="172"/>
      <c r="E58" s="172"/>
      <c r="F58" s="173"/>
      <c r="G58" s="12"/>
    </row>
    <row r="59" spans="1:7" ht="17" x14ac:dyDescent="0.2">
      <c r="A59" s="9"/>
      <c r="B59" s="9" t="s">
        <v>3</v>
      </c>
      <c r="C59" s="9"/>
      <c r="D59" s="9"/>
      <c r="G59" s="19"/>
    </row>
    <row r="60" spans="1:7" s="3" customFormat="1" ht="17" x14ac:dyDescent="0.2">
      <c r="A60" s="22" t="s">
        <v>3</v>
      </c>
      <c r="B60" s="129" t="s">
        <v>40</v>
      </c>
      <c r="C60" s="129" t="s">
        <v>41</v>
      </c>
      <c r="D60" s="129" t="s">
        <v>42</v>
      </c>
      <c r="G60" s="6"/>
    </row>
    <row r="61" spans="1:7" s="3" customFormat="1" x14ac:dyDescent="0.2">
      <c r="A61" s="154" t="s">
        <v>43</v>
      </c>
      <c r="B61" s="154"/>
      <c r="C61" s="154"/>
      <c r="D61" s="154"/>
      <c r="F61" s="3" t="s">
        <v>3</v>
      </c>
      <c r="G61" s="6"/>
    </row>
    <row r="62" spans="1:7" s="3" customFormat="1" ht="17" x14ac:dyDescent="0.2">
      <c r="A62" s="95" t="s">
        <v>44</v>
      </c>
      <c r="B62" s="92"/>
      <c r="C62" s="114">
        <v>10</v>
      </c>
      <c r="D62" s="85">
        <f t="shared" ref="D62:D67" si="4">B62*C62</f>
        <v>0</v>
      </c>
      <c r="E62" s="3" t="s">
        <v>3</v>
      </c>
      <c r="F62" s="3" t="s">
        <v>3</v>
      </c>
      <c r="G62" s="6"/>
    </row>
    <row r="63" spans="1:7" s="3" customFormat="1" ht="17" x14ac:dyDescent="0.2">
      <c r="A63" s="95" t="s">
        <v>45</v>
      </c>
      <c r="B63" s="92"/>
      <c r="C63" s="114">
        <v>5</v>
      </c>
      <c r="D63" s="85">
        <f t="shared" si="4"/>
        <v>0</v>
      </c>
      <c r="G63" s="6"/>
    </row>
    <row r="64" spans="1:7" s="3" customFormat="1" ht="17" x14ac:dyDescent="0.2">
      <c r="A64" s="95" t="s">
        <v>46</v>
      </c>
      <c r="B64" s="92"/>
      <c r="C64" s="114">
        <v>1</v>
      </c>
      <c r="D64" s="85">
        <f t="shared" si="4"/>
        <v>0</v>
      </c>
      <c r="F64" s="3" t="s">
        <v>3</v>
      </c>
      <c r="G64" s="6"/>
    </row>
    <row r="65" spans="1:9" s="3" customFormat="1" ht="17.5" customHeight="1" x14ac:dyDescent="0.2">
      <c r="A65" s="95" t="s">
        <v>47</v>
      </c>
      <c r="B65" s="92"/>
      <c r="C65" s="114">
        <v>0.06</v>
      </c>
      <c r="D65" s="85">
        <f t="shared" si="4"/>
        <v>0</v>
      </c>
      <c r="F65" s="3" t="s">
        <v>3</v>
      </c>
      <c r="G65" s="6"/>
    </row>
    <row r="66" spans="1:9" s="10" customFormat="1" ht="17" x14ac:dyDescent="0.2">
      <c r="A66" s="96" t="s">
        <v>48</v>
      </c>
      <c r="B66" s="92"/>
      <c r="C66" s="123">
        <v>500</v>
      </c>
      <c r="D66" s="85">
        <f t="shared" si="4"/>
        <v>0</v>
      </c>
      <c r="F66" s="11"/>
      <c r="G66" s="20"/>
    </row>
    <row r="67" spans="1:9" s="10" customFormat="1" ht="15" customHeight="1" x14ac:dyDescent="0.2">
      <c r="A67" s="96" t="s">
        <v>49</v>
      </c>
      <c r="B67" s="92"/>
      <c r="C67" s="123">
        <v>1000</v>
      </c>
      <c r="D67" s="85">
        <f t="shared" si="4"/>
        <v>0</v>
      </c>
      <c r="F67" s="11"/>
      <c r="G67" s="20"/>
    </row>
    <row r="68" spans="1:9" s="3" customFormat="1" ht="17" x14ac:dyDescent="0.2">
      <c r="A68" s="93" t="s">
        <v>50</v>
      </c>
      <c r="B68" s="94" t="s">
        <v>3</v>
      </c>
      <c r="C68" s="94"/>
      <c r="D68" s="132">
        <f>SUM(D62:D67)</f>
        <v>0</v>
      </c>
      <c r="F68" s="12"/>
      <c r="G68" s="6"/>
      <c r="I68" s="3" t="s">
        <v>3</v>
      </c>
    </row>
    <row r="69" spans="1:9" ht="27" customHeight="1" x14ac:dyDescent="0.2">
      <c r="A69" s="158" t="s">
        <v>51</v>
      </c>
      <c r="B69" s="158"/>
      <c r="C69" s="158"/>
      <c r="D69" s="158"/>
      <c r="E69" s="4" t="s">
        <v>3</v>
      </c>
      <c r="F69" s="4" t="s">
        <v>3</v>
      </c>
      <c r="G69" s="19"/>
    </row>
    <row r="70" spans="1:9" s="3" customFormat="1" ht="35.25" customHeight="1" x14ac:dyDescent="0.2">
      <c r="A70" s="159" t="s">
        <v>52</v>
      </c>
      <c r="B70" s="160"/>
      <c r="C70" s="160"/>
      <c r="D70" s="161"/>
      <c r="E70" s="11" t="s">
        <v>3</v>
      </c>
      <c r="F70" s="12"/>
      <c r="G70" s="6"/>
    </row>
    <row r="71" spans="1:9" s="3" customFormat="1" ht="44.25" customHeight="1" x14ac:dyDescent="0.2">
      <c r="A71" s="155" t="s">
        <v>53</v>
      </c>
      <c r="B71" s="156"/>
      <c r="C71" s="156"/>
      <c r="D71" s="157"/>
      <c r="E71" s="12" t="s">
        <v>3</v>
      </c>
      <c r="F71" s="12"/>
      <c r="G71" s="6"/>
    </row>
    <row r="72" spans="1:9" s="3" customFormat="1" ht="36.75" customHeight="1" x14ac:dyDescent="0.2">
      <c r="A72" s="155" t="s">
        <v>54</v>
      </c>
      <c r="B72" s="162"/>
      <c r="C72" s="162"/>
      <c r="D72" s="163"/>
      <c r="E72" s="12" t="s">
        <v>3</v>
      </c>
      <c r="F72" s="12"/>
      <c r="G72" s="6"/>
    </row>
    <row r="73" spans="1:9" s="3" customFormat="1" ht="39.75" customHeight="1" x14ac:dyDescent="0.2">
      <c r="A73" s="155" t="s">
        <v>55</v>
      </c>
      <c r="B73" s="156"/>
      <c r="C73" s="156"/>
      <c r="D73" s="157"/>
      <c r="E73" s="12"/>
      <c r="F73" s="12" t="s">
        <v>3</v>
      </c>
      <c r="G73" s="6"/>
    </row>
    <row r="74" spans="1:9" s="3" customFormat="1" ht="39" customHeight="1" x14ac:dyDescent="0.2">
      <c r="A74" s="155" t="s">
        <v>56</v>
      </c>
      <c r="B74" s="156"/>
      <c r="C74" s="156"/>
      <c r="D74" s="157"/>
      <c r="E74" s="11" t="s">
        <v>3</v>
      </c>
      <c r="F74" s="12" t="s">
        <v>3</v>
      </c>
      <c r="G74" s="6"/>
    </row>
    <row r="75" spans="1:9" s="3" customFormat="1" ht="36.75" customHeight="1" x14ac:dyDescent="0.2">
      <c r="A75" s="155" t="s">
        <v>57</v>
      </c>
      <c r="B75" s="156"/>
      <c r="C75" s="156"/>
      <c r="D75" s="157"/>
      <c r="E75" s="11" t="s">
        <v>3</v>
      </c>
      <c r="F75" s="12"/>
      <c r="G75" s="6"/>
    </row>
    <row r="76" spans="1:9" s="3" customFormat="1" ht="17" x14ac:dyDescent="0.2">
      <c r="A76" s="9"/>
      <c r="B76" s="9"/>
      <c r="C76" s="9" t="s">
        <v>3</v>
      </c>
      <c r="D76" s="9"/>
      <c r="E76" s="11"/>
      <c r="F76" s="12"/>
      <c r="G76" s="6"/>
    </row>
    <row r="77" spans="1:9" s="3" customFormat="1" ht="34" hidden="1" x14ac:dyDescent="0.2">
      <c r="A77" s="30" t="s">
        <v>58</v>
      </c>
      <c r="B77" s="87" t="s">
        <v>59</v>
      </c>
      <c r="C77" s="97" t="s">
        <v>60</v>
      </c>
      <c r="D77" s="98" t="s">
        <v>61</v>
      </c>
      <c r="E77" s="87" t="s">
        <v>62</v>
      </c>
      <c r="F77" s="12"/>
      <c r="G77" s="6"/>
    </row>
    <row r="78" spans="1:9" s="10" customFormat="1" ht="17" hidden="1" x14ac:dyDescent="0.2">
      <c r="A78" s="96" t="s">
        <v>63</v>
      </c>
      <c r="B78" s="99">
        <v>0</v>
      </c>
      <c r="C78" s="100">
        <v>59</v>
      </c>
      <c r="D78" s="101">
        <v>60</v>
      </c>
      <c r="E78" s="102">
        <f>B78*C78*D78</f>
        <v>0</v>
      </c>
      <c r="F78" s="11" t="s">
        <v>3</v>
      </c>
      <c r="G78" s="20"/>
    </row>
    <row r="79" spans="1:9" s="10" customFormat="1" ht="17" hidden="1" x14ac:dyDescent="0.2">
      <c r="A79" s="96" t="s">
        <v>64</v>
      </c>
      <c r="B79" s="99">
        <v>0</v>
      </c>
      <c r="C79" s="100">
        <v>59</v>
      </c>
      <c r="D79" s="101">
        <v>60</v>
      </c>
      <c r="E79" s="102">
        <f t="shared" ref="E79:E81" si="5">B79*C79*D79</f>
        <v>0</v>
      </c>
      <c r="F79" s="11"/>
      <c r="G79" s="20"/>
    </row>
    <row r="80" spans="1:9" s="10" customFormat="1" ht="17" hidden="1" x14ac:dyDescent="0.2">
      <c r="A80" s="96" t="s">
        <v>65</v>
      </c>
      <c r="B80" s="99">
        <v>0</v>
      </c>
      <c r="C80" s="100">
        <v>59</v>
      </c>
      <c r="D80" s="101">
        <v>80</v>
      </c>
      <c r="E80" s="102">
        <f t="shared" si="5"/>
        <v>0</v>
      </c>
      <c r="F80" s="11"/>
      <c r="G80" s="20"/>
    </row>
    <row r="81" spans="1:7" s="10" customFormat="1" ht="17" hidden="1" x14ac:dyDescent="0.2">
      <c r="A81" s="96" t="s">
        <v>66</v>
      </c>
      <c r="B81" s="99">
        <v>0</v>
      </c>
      <c r="C81" s="100">
        <v>59</v>
      </c>
      <c r="D81" s="101">
        <v>80</v>
      </c>
      <c r="E81" s="102">
        <f t="shared" si="5"/>
        <v>0</v>
      </c>
      <c r="F81" s="11"/>
      <c r="G81" s="20"/>
    </row>
    <row r="82" spans="1:7" s="10" customFormat="1" ht="17" hidden="1" x14ac:dyDescent="0.2">
      <c r="A82" s="96" t="s">
        <v>67</v>
      </c>
      <c r="B82" s="99">
        <v>0</v>
      </c>
      <c r="C82" s="100">
        <v>59</v>
      </c>
      <c r="D82" s="101">
        <v>13</v>
      </c>
      <c r="E82" s="102">
        <f t="shared" ref="E82" si="6">B82*C82*D82</f>
        <v>0</v>
      </c>
      <c r="F82" s="11"/>
      <c r="G82" s="20"/>
    </row>
    <row r="83" spans="1:7" s="10" customFormat="1" ht="17" hidden="1" x14ac:dyDescent="0.2">
      <c r="A83" s="96" t="s">
        <v>68</v>
      </c>
      <c r="B83" s="99">
        <v>0</v>
      </c>
      <c r="C83" s="100">
        <v>59</v>
      </c>
      <c r="D83" s="101">
        <v>13</v>
      </c>
      <c r="E83" s="102">
        <f t="shared" ref="E83" si="7">B83*C83*D83</f>
        <v>0</v>
      </c>
      <c r="F83" s="11"/>
      <c r="G83" s="20"/>
    </row>
    <row r="84" spans="1:7" s="10" customFormat="1" ht="17" hidden="1" x14ac:dyDescent="0.2">
      <c r="A84" s="49" t="s">
        <v>69</v>
      </c>
      <c r="B84" s="64"/>
      <c r="C84" s="65"/>
      <c r="D84" s="66"/>
      <c r="E84" s="63">
        <f>SUM(E78:E83)</f>
        <v>0</v>
      </c>
      <c r="F84" s="11"/>
      <c r="G84" s="20"/>
    </row>
    <row r="85" spans="1:7" s="3" customFormat="1" ht="30" hidden="1" customHeight="1" x14ac:dyDescent="0.2">
      <c r="A85" s="164" t="s">
        <v>70</v>
      </c>
      <c r="B85" s="165"/>
      <c r="C85" s="165"/>
      <c r="D85" s="166"/>
      <c r="E85" s="12" t="s">
        <v>3</v>
      </c>
      <c r="F85" s="12" t="s">
        <v>3</v>
      </c>
      <c r="G85" s="6"/>
    </row>
    <row r="86" spans="1:7" s="3" customFormat="1" ht="36.75" hidden="1" customHeight="1" x14ac:dyDescent="0.2">
      <c r="A86" s="155" t="s">
        <v>71</v>
      </c>
      <c r="B86" s="156"/>
      <c r="C86" s="156"/>
      <c r="D86" s="157"/>
      <c r="E86" s="21" t="s">
        <v>3</v>
      </c>
      <c r="F86" s="12"/>
      <c r="G86" s="6"/>
    </row>
    <row r="87" spans="1:7" s="3" customFormat="1" ht="39.75" hidden="1" customHeight="1" x14ac:dyDescent="0.2">
      <c r="A87" s="155" t="s">
        <v>72</v>
      </c>
      <c r="B87" s="156"/>
      <c r="C87" s="156"/>
      <c r="D87" s="157"/>
      <c r="E87" s="21" t="s">
        <v>3</v>
      </c>
      <c r="F87" s="12"/>
      <c r="G87" s="6"/>
    </row>
    <row r="88" spans="1:7" s="3" customFormat="1" ht="48" hidden="1" customHeight="1" x14ac:dyDescent="0.2">
      <c r="A88" s="155" t="s">
        <v>73</v>
      </c>
      <c r="B88" s="156"/>
      <c r="C88" s="156"/>
      <c r="D88" s="157"/>
      <c r="E88" s="21" t="s">
        <v>3</v>
      </c>
      <c r="F88" s="12"/>
      <c r="G88" s="6"/>
    </row>
    <row r="89" spans="1:7" s="3" customFormat="1" ht="41.25" hidden="1" customHeight="1" x14ac:dyDescent="0.2">
      <c r="A89" s="155" t="s">
        <v>74</v>
      </c>
      <c r="B89" s="156"/>
      <c r="C89" s="156"/>
      <c r="D89" s="157"/>
      <c r="E89" s="31" t="s">
        <v>3</v>
      </c>
      <c r="F89" s="12"/>
      <c r="G89" s="6"/>
    </row>
    <row r="90" spans="1:7" s="3" customFormat="1" ht="46.5" hidden="1" customHeight="1" x14ac:dyDescent="0.2">
      <c r="A90" s="155" t="s">
        <v>75</v>
      </c>
      <c r="B90" s="156"/>
      <c r="C90" s="156"/>
      <c r="D90" s="157"/>
      <c r="E90" s="31"/>
      <c r="F90" s="12"/>
      <c r="G90" s="6"/>
    </row>
    <row r="91" spans="1:7" s="3" customFormat="1" ht="46.5" hidden="1" customHeight="1" x14ac:dyDescent="0.2">
      <c r="A91" s="155" t="s">
        <v>76</v>
      </c>
      <c r="B91" s="156"/>
      <c r="C91" s="156"/>
      <c r="D91" s="157"/>
      <c r="E91" s="31"/>
      <c r="F91" s="12"/>
      <c r="G91" s="6"/>
    </row>
    <row r="92" spans="1:7" s="3" customFormat="1" x14ac:dyDescent="0.2">
      <c r="A92" s="35" t="s">
        <v>77</v>
      </c>
      <c r="B92" s="35"/>
      <c r="C92" s="42"/>
      <c r="D92" s="36"/>
      <c r="E92" s="36"/>
      <c r="F92" s="42"/>
      <c r="G92" s="35">
        <f>ROUND(B99,0)</f>
        <v>0</v>
      </c>
    </row>
    <row r="93" spans="1:7" s="3" customFormat="1" x14ac:dyDescent="0.2">
      <c r="A93" s="81"/>
      <c r="B93" s="108" t="s">
        <v>6</v>
      </c>
      <c r="C93" s="105"/>
      <c r="D93" s="106"/>
      <c r="G93" s="15"/>
    </row>
    <row r="94" spans="1:7" s="3" customFormat="1" ht="17" x14ac:dyDescent="0.2">
      <c r="A94" s="103" t="s">
        <v>78</v>
      </c>
      <c r="B94" s="120">
        <v>0</v>
      </c>
      <c r="C94" s="107"/>
      <c r="D94" s="107"/>
      <c r="G94" s="15"/>
    </row>
    <row r="95" spans="1:7" s="3" customFormat="1" ht="17" x14ac:dyDescent="0.2">
      <c r="A95" s="103" t="s">
        <v>79</v>
      </c>
      <c r="B95" s="120">
        <v>0</v>
      </c>
      <c r="C95" s="107"/>
      <c r="D95" s="107"/>
    </row>
    <row r="96" spans="1:7" s="3" customFormat="1" ht="17" x14ac:dyDescent="0.2">
      <c r="A96" s="103" t="s">
        <v>80</v>
      </c>
      <c r="B96" s="120">
        <v>0</v>
      </c>
      <c r="C96" s="107"/>
      <c r="D96" s="107"/>
    </row>
    <row r="97" spans="1:7" s="3" customFormat="1" ht="17" x14ac:dyDescent="0.2">
      <c r="A97" s="103" t="s">
        <v>81</v>
      </c>
      <c r="B97" s="120">
        <v>0</v>
      </c>
      <c r="C97" s="107"/>
      <c r="D97" s="107"/>
    </row>
    <row r="98" spans="1:7" s="3" customFormat="1" ht="17" x14ac:dyDescent="0.2">
      <c r="A98" s="103" t="s">
        <v>82</v>
      </c>
      <c r="B98" s="120">
        <v>0</v>
      </c>
      <c r="C98" s="107"/>
      <c r="D98" s="107"/>
      <c r="F98" s="3" t="s">
        <v>3</v>
      </c>
    </row>
    <row r="99" spans="1:7" s="5" customFormat="1" ht="17" x14ac:dyDescent="0.2">
      <c r="A99" s="49" t="s">
        <v>83</v>
      </c>
      <c r="B99" s="133">
        <f>SUM(B94:B98)</f>
        <v>0</v>
      </c>
      <c r="C99" s="26"/>
      <c r="D99" s="26"/>
    </row>
    <row r="100" spans="1:7" s="5" customFormat="1" x14ac:dyDescent="0.2">
      <c r="A100" s="24"/>
      <c r="B100" s="26"/>
      <c r="C100" s="12"/>
      <c r="D100" s="12"/>
      <c r="E100" s="26"/>
      <c r="G100" s="23"/>
    </row>
    <row r="101" spans="1:7" s="3" customFormat="1" ht="17" x14ac:dyDescent="0.2">
      <c r="A101" s="49" t="s">
        <v>84</v>
      </c>
      <c r="B101" s="48"/>
      <c r="C101" s="50"/>
      <c r="D101" s="62"/>
      <c r="E101" s="62"/>
      <c r="F101" s="50"/>
      <c r="G101" s="135">
        <f>ROUND(G7+G25+G92+G48+G39+G30,0)</f>
        <v>0</v>
      </c>
    </row>
    <row r="102" spans="1:7" s="3" customFormat="1" x14ac:dyDescent="0.2">
      <c r="A102" s="24"/>
      <c r="B102" s="12"/>
      <c r="C102" s="26"/>
      <c r="D102" s="26"/>
      <c r="E102" s="12"/>
      <c r="G102" s="14"/>
    </row>
    <row r="103" spans="1:7" s="3" customFormat="1" ht="17" x14ac:dyDescent="0.2">
      <c r="A103" s="75" t="s">
        <v>85</v>
      </c>
      <c r="B103" s="76"/>
      <c r="C103" s="77"/>
      <c r="D103" s="62"/>
      <c r="E103" s="62"/>
      <c r="F103" s="77"/>
      <c r="G103" s="48">
        <f>D107</f>
        <v>0</v>
      </c>
    </row>
    <row r="104" spans="1:7" s="5" customFormat="1" ht="16.5" customHeight="1" x14ac:dyDescent="0.2">
      <c r="A104" s="11" t="s">
        <v>3</v>
      </c>
      <c r="B104" s="80"/>
      <c r="C104" s="26"/>
      <c r="D104" s="26"/>
      <c r="E104" s="26"/>
      <c r="F104" s="26"/>
    </row>
    <row r="105" spans="1:7" s="5" customFormat="1" ht="16.5" customHeight="1" x14ac:dyDescent="0.2">
      <c r="A105" s="79" t="s">
        <v>3</v>
      </c>
      <c r="B105" s="47" t="s">
        <v>86</v>
      </c>
      <c r="C105" s="43" t="s">
        <v>87</v>
      </c>
      <c r="D105" s="43" t="s">
        <v>88</v>
      </c>
      <c r="E105" s="26"/>
      <c r="F105" s="26"/>
    </row>
    <row r="106" spans="1:7" s="3" customFormat="1" x14ac:dyDescent="0.2">
      <c r="A106" s="79"/>
      <c r="B106" s="46" t="s">
        <v>89</v>
      </c>
      <c r="C106" s="109" t="s">
        <v>90</v>
      </c>
      <c r="D106" s="110" t="s">
        <v>33</v>
      </c>
      <c r="F106" s="12"/>
    </row>
    <row r="107" spans="1:7" s="3" customFormat="1" x14ac:dyDescent="0.2">
      <c r="A107" s="113" t="s">
        <v>91</v>
      </c>
      <c r="B107" s="138">
        <v>0.17599999999999999</v>
      </c>
      <c r="C107" s="111">
        <f>G101</f>
        <v>0</v>
      </c>
      <c r="D107" s="112">
        <f>ROUND(B107*C107,0)</f>
        <v>0</v>
      </c>
    </row>
    <row r="108" spans="1:7" s="5" customFormat="1" x14ac:dyDescent="0.2">
      <c r="A108" s="70"/>
      <c r="B108" s="70" t="s">
        <v>3</v>
      </c>
      <c r="C108" s="70"/>
      <c r="D108" s="32"/>
      <c r="E108" s="26"/>
    </row>
    <row r="109" spans="1:7" s="3" customFormat="1" ht="24" customHeight="1" thickBot="1" x14ac:dyDescent="0.25">
      <c r="A109" s="67" t="s">
        <v>92</v>
      </c>
      <c r="B109" s="68"/>
      <c r="C109" s="71"/>
      <c r="D109" s="69"/>
      <c r="E109" s="69"/>
      <c r="F109" s="71"/>
      <c r="G109" s="39">
        <f>G101+G103</f>
        <v>0</v>
      </c>
    </row>
    <row r="110" spans="1:7" ht="18" thickTop="1" x14ac:dyDescent="0.2">
      <c r="A110" s="13" t="s">
        <v>3</v>
      </c>
    </row>
    <row r="111" spans="1:7" x14ac:dyDescent="0.2">
      <c r="A111" s="33"/>
      <c r="B111" s="16"/>
      <c r="C111" s="16"/>
      <c r="D111" s="16"/>
      <c r="E111" s="16"/>
      <c r="F111" s="16"/>
      <c r="G111" s="16"/>
    </row>
    <row r="112" spans="1:7" ht="51" customHeight="1" x14ac:dyDescent="0.2">
      <c r="A112" s="149" t="s">
        <v>93</v>
      </c>
      <c r="B112" s="139"/>
    </row>
    <row r="113" spans="1:2" x14ac:dyDescent="0.2">
      <c r="A113" s="134"/>
    </row>
    <row r="114" spans="1:2" ht="37.5" customHeight="1" x14ac:dyDescent="0.2">
      <c r="A114" s="150"/>
      <c r="B114" s="150"/>
    </row>
  </sheetData>
  <sheetProtection formatCells="0" formatRows="0" selectLockedCells="1"/>
  <mergeCells count="30">
    <mergeCell ref="A85:D85"/>
    <mergeCell ref="A28:B28"/>
    <mergeCell ref="A18:E18"/>
    <mergeCell ref="A19:E19"/>
    <mergeCell ref="A20:E20"/>
    <mergeCell ref="A21:E21"/>
    <mergeCell ref="A22:E22"/>
    <mergeCell ref="A23:E23"/>
    <mergeCell ref="A58:F58"/>
    <mergeCell ref="A57:F57"/>
    <mergeCell ref="A45:F45"/>
    <mergeCell ref="A46:F46"/>
    <mergeCell ref="A36:F36"/>
    <mergeCell ref="A37:F37"/>
    <mergeCell ref="A114:B114"/>
    <mergeCell ref="A35:C35"/>
    <mergeCell ref="A61:D61"/>
    <mergeCell ref="A88:D88"/>
    <mergeCell ref="A91:D91"/>
    <mergeCell ref="A90:D90"/>
    <mergeCell ref="A89:D89"/>
    <mergeCell ref="A69:D69"/>
    <mergeCell ref="A87:D87"/>
    <mergeCell ref="A70:D70"/>
    <mergeCell ref="A75:D75"/>
    <mergeCell ref="A72:D72"/>
    <mergeCell ref="A86:D86"/>
    <mergeCell ref="A71:D71"/>
    <mergeCell ref="A73:D73"/>
    <mergeCell ref="A74:D74"/>
  </mergeCells>
  <phoneticPr fontId="13" type="noConversion"/>
  <pageMargins left="0.25" right="0.25" top="0.75" bottom="0.75" header="0.3" footer="0.3"/>
  <pageSetup scale="62" fitToHeight="0" orientation="landscape" r:id="rId1"/>
  <headerFooter>
    <oddFooter>&amp;L&amp;8&amp;Z&amp;F&amp;R&amp;P of &amp;N</oddFooter>
  </headerFooter>
  <rowBreaks count="3" manualBreakCount="3">
    <brk id="29" max="6" man="1"/>
    <brk id="75" max="6" man="1"/>
    <brk id="109" max="6" man="1"/>
  </rowBreaks>
  <ignoredErrors>
    <ignoredError sqref="D52:D54" unlockedFormula="1"/>
    <ignoredError sqref="D51" formula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Data!A3:A5</xm:f>
          </x14:formula1>
          <xm:sqref>C27:C28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1"/>
  <sheetViews>
    <sheetView workbookViewId="0">
      <selection activeCell="F11" sqref="F11"/>
    </sheetView>
  </sheetViews>
  <sheetFormatPr baseColWidth="10" defaultColWidth="8.83203125" defaultRowHeight="15" x14ac:dyDescent="0.2"/>
  <cols>
    <col min="1" max="1" width="18" customWidth="1"/>
  </cols>
  <sheetData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22</v>
      </c>
    </row>
    <row r="5" spans="1:1" x14ac:dyDescent="0.2">
      <c r="A5" t="s">
        <v>96</v>
      </c>
    </row>
    <row r="8" spans="1:1" x14ac:dyDescent="0.2">
      <c r="A8" t="s">
        <v>97</v>
      </c>
    </row>
    <row r="9" spans="1:1" x14ac:dyDescent="0.2">
      <c r="A9" t="s">
        <v>95</v>
      </c>
    </row>
    <row r="10" spans="1:1" x14ac:dyDescent="0.2">
      <c r="A10" t="s">
        <v>91</v>
      </c>
    </row>
    <row r="11" spans="1:1" x14ac:dyDescent="0.2">
      <c r="A11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6C095388BE2542A094F7D958CB7074" ma:contentTypeVersion="9" ma:contentTypeDescription="Create a new document." ma:contentTypeScope="" ma:versionID="6ff3ca7d0ce76323afde12a34f554246">
  <xsd:schema xmlns:xsd="http://www.w3.org/2001/XMLSchema" xmlns:xs="http://www.w3.org/2001/XMLSchema" xmlns:p="http://schemas.microsoft.com/office/2006/metadata/properties" xmlns:ns3="55a57eec-a69c-4902-8417-3f2322c181dc" targetNamespace="http://schemas.microsoft.com/office/2006/metadata/properties" ma:root="true" ma:fieldsID="0c1a586e50d24ea33bc17f8b9a56d020" ns3:_="">
    <xsd:import namespace="55a57eec-a69c-4902-8417-3f2322c181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57eec-a69c-4902-8417-3f2322c18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D25E42-7D93-4F17-BDE9-3A83015627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E5CC6C-AC24-47B3-861D-20A3D9C42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57eec-a69c-4902-8417-3f2322c18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F38FBC-0A3D-4BF4-BFF6-4142E90714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ITEMIZED BUDGET Detail</vt:lpstr>
      <vt:lpstr>Data</vt:lpstr>
      <vt:lpstr>'ITEMIZED BUDGET Detail'!Print_Area</vt:lpstr>
      <vt:lpstr>'ITEMIZED BUDGET Detail'!Print_Titles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 Anne Hefelfinger</dc:creator>
  <cp:keywords/>
  <dc:description/>
  <cp:lastModifiedBy>Microsoft Office User</cp:lastModifiedBy>
  <cp:revision/>
  <dcterms:created xsi:type="dcterms:W3CDTF">2011-07-06T18:45:39Z</dcterms:created>
  <dcterms:modified xsi:type="dcterms:W3CDTF">2022-11-22T15:17:24Z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0x010100746C095388BE2542A094F7D958CB7074</vt:lpwstr>
  </property>
</Properties>
</file>