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autoCompressPictures="0" defaultThemeVersion="124226"/>
  <mc:AlternateContent xmlns:mc="http://schemas.openxmlformats.org/markup-compatibility/2006">
    <mc:Choice Requires="x15">
      <x15ac:absPath xmlns:x15ac="http://schemas.microsoft.com/office/spreadsheetml/2010/11/ac" url="https://chronicdisease-my.sharepoint.com/personal/cdoxie_chronicdisease_org/Documents/Desktop/"/>
    </mc:Choice>
  </mc:AlternateContent>
  <xr:revisionPtr revIDLastSave="0" documentId="14_{946D364C-71FB-4125-91A7-36C59A833436}" xr6:coauthVersionLast="45" xr6:coauthVersionMax="45" xr10:uidLastSave="{00000000-0000-0000-0000-000000000000}"/>
  <bookViews>
    <workbookView xWindow="28680" yWindow="-120" windowWidth="29040" windowHeight="15840" xr2:uid="{00000000-000D-0000-FFFF-FFFF00000000}"/>
  </bookViews>
  <sheets>
    <sheet name="ITEMIZED BUDGET Detail" sheetId="1" r:id="rId1"/>
    <sheet name="Data" sheetId="6" state="hidden" r:id="rId2"/>
    <sheet name="Contract Justifications" sheetId="7" r:id="rId3"/>
  </sheets>
  <definedNames>
    <definedName name="OLE_LINK1" localSheetId="0">#REF!</definedName>
    <definedName name="OLE_LINK2" localSheetId="0">'ITEMIZED BUDGET Detail'!#REF!</definedName>
    <definedName name="_xlnm.Print_Area" localSheetId="2">'Contract Justifications'!$A$1:$L$50</definedName>
    <definedName name="_xlnm.Print_Area" localSheetId="0">'ITEMIZED BUDGET Detail'!$A$1:$G$101</definedName>
    <definedName name="_xlnm.Print_Titles" localSheetId="0">'ITEMIZED BUDGET Detail'!$1:$4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87" i="1" l="1"/>
  <c r="E13" i="1"/>
  <c r="G6" i="1" s="1"/>
  <c r="D99" i="1" l="1"/>
  <c r="D98" i="1"/>
  <c r="G93" i="1" s="1"/>
  <c r="A2" i="7" l="1"/>
  <c r="D49" i="1"/>
  <c r="D50" i="1"/>
  <c r="D51" i="1"/>
  <c r="D52" i="1"/>
  <c r="D53" i="1"/>
  <c r="D54" i="1"/>
  <c r="E67" i="1"/>
  <c r="E68" i="1"/>
  <c r="E69" i="1"/>
  <c r="E70" i="1"/>
  <c r="E65" i="1"/>
  <c r="E66" i="1"/>
  <c r="G80" i="1"/>
  <c r="D40" i="1"/>
  <c r="D39" i="1"/>
  <c r="D38" i="1"/>
  <c r="D37" i="1"/>
  <c r="D28" i="1"/>
  <c r="D29" i="1"/>
  <c r="D30" i="1"/>
  <c r="D27" i="1"/>
  <c r="E71" i="1" l="1"/>
  <c r="D55" i="1"/>
  <c r="G45" i="1" s="1"/>
  <c r="D31" i="1"/>
  <c r="G25" i="1" s="1"/>
  <c r="D41" i="1"/>
  <c r="G35" i="1" s="1"/>
  <c r="B22" i="1" l="1"/>
  <c r="G20" i="1" s="1"/>
  <c r="G91" i="1" s="1"/>
  <c r="G101" i="1" l="1"/>
</calcChain>
</file>

<file path=xl/sharedStrings.xml><?xml version="1.0" encoding="utf-8"?>
<sst xmlns="http://schemas.openxmlformats.org/spreadsheetml/2006/main" count="270" uniqueCount="104">
  <si>
    <t>Amount</t>
  </si>
  <si>
    <t xml:space="preserve"> </t>
  </si>
  <si>
    <t>Total</t>
  </si>
  <si>
    <t>Other-meeting logistics subtotal</t>
  </si>
  <si>
    <t>National Association of Chronic Disease Directors</t>
  </si>
  <si>
    <t>Total Direct Costs</t>
  </si>
  <si>
    <t>Rate</t>
  </si>
  <si>
    <t>Staff Salary and Wages</t>
  </si>
  <si>
    <t xml:space="preserve">Fringe Benefits </t>
  </si>
  <si>
    <t>Meeting Logistics</t>
  </si>
  <si>
    <t>Extended Cost</t>
  </si>
  <si>
    <t>FTE %</t>
  </si>
  <si>
    <t># of People</t>
  </si>
  <si>
    <t>Fee per hour</t>
  </si>
  <si>
    <t>Months</t>
  </si>
  <si>
    <r>
      <rPr>
        <b/>
        <sz val="12"/>
        <color theme="1"/>
        <rFont val="Times New Roman"/>
        <family val="1"/>
      </rPr>
      <t>Justifications,</t>
    </r>
    <r>
      <rPr>
        <sz val="12"/>
        <color theme="1"/>
        <rFont val="Times New Roman"/>
        <family val="1"/>
      </rPr>
      <t xml:space="preserve"> include roles and responsiblities and identify how it relates to the program objectives</t>
    </r>
  </si>
  <si>
    <t>Fringe Benefit percentage</t>
  </si>
  <si>
    <t>Salary Amount</t>
  </si>
  <si>
    <t>Rate Basis</t>
  </si>
  <si>
    <t>Current Rate</t>
  </si>
  <si>
    <t>Historical Rate</t>
  </si>
  <si>
    <t>N/A</t>
  </si>
  <si>
    <t>Fringe Benefit Rate:</t>
  </si>
  <si>
    <t>Count</t>
  </si>
  <si>
    <t>Contracts/Grants</t>
  </si>
  <si>
    <t>Contract and Grants subtotal</t>
  </si>
  <si>
    <t>Overhead rate</t>
  </si>
  <si>
    <t>Administrative rate:</t>
  </si>
  <si>
    <t>Indirect rate</t>
  </si>
  <si>
    <t>Justification- Include name of individual, name and purpose of meeting, date (month/year) if known, topic/subject</t>
  </si>
  <si>
    <t>Equipment</t>
  </si>
  <si>
    <t># of Units</t>
  </si>
  <si>
    <t>Unit cost</t>
  </si>
  <si>
    <t>Supplies- "Staff General Office Supplies", Software-Licence and Technical support</t>
  </si>
  <si>
    <t>Item Descritpion</t>
  </si>
  <si>
    <t>Total Budget Amount</t>
  </si>
  <si>
    <t>Budget Amount</t>
  </si>
  <si>
    <r>
      <t xml:space="preserve">Justification- </t>
    </r>
    <r>
      <rPr>
        <sz val="12"/>
        <color theme="1"/>
        <rFont val="Times New Roman"/>
        <family val="1"/>
      </rPr>
      <t>Provide justification for the use of each item and relate it to specific program objectives, how it will be used, period of performance/duration. Maintenance or rental fees for equipment should be shown in the "Other” category.</t>
    </r>
  </si>
  <si>
    <r>
      <t xml:space="preserve">Justification- </t>
    </r>
    <r>
      <rPr>
        <sz val="12"/>
        <color theme="1"/>
        <rFont val="Times New Roman"/>
        <family val="1"/>
      </rPr>
      <t>Provide justification for the use of each item and relate it to specific program objectives and how it will be used. Maintenance or rental fees for equipment should be shown in the "Other” category.</t>
    </r>
  </si>
  <si>
    <t># of hours 
(Prep, Execute,Post)</t>
  </si>
  <si>
    <t>Contract Justification</t>
  </si>
  <si>
    <t xml:space="preserve">Name of Contractor: </t>
  </si>
  <si>
    <t xml:space="preserve">Period of Performance:  </t>
  </si>
  <si>
    <t xml:space="preserve">Method of Accountability: </t>
  </si>
  <si>
    <t>Name of Project</t>
  </si>
  <si>
    <t xml:space="preserve"> Copying- </t>
  </si>
  <si>
    <t>Shipping and postage-</t>
  </si>
  <si>
    <t xml:space="preserve">Technology Conference Communication- </t>
  </si>
  <si>
    <t xml:space="preserve">Meeting space rental- </t>
  </si>
  <si>
    <t xml:space="preserve"> Meeting Audio Visual Equipment-  </t>
  </si>
  <si>
    <t>Project supplies-</t>
  </si>
  <si>
    <t>Annual/ Budget Amount</t>
  </si>
  <si>
    <t xml:space="preserve">FTE x 12 </t>
  </si>
  <si>
    <t>Annual Budget x FTE%</t>
  </si>
  <si>
    <t>Name and Position Title</t>
  </si>
  <si>
    <t>Type Justification</t>
  </si>
  <si>
    <t>Type justification</t>
  </si>
  <si>
    <t>Justification- Include purpose of the item and how it relates to the program objectives or activities.</t>
  </si>
  <si>
    <t>1. Stipends-Facilitator</t>
  </si>
  <si>
    <t>2. Stipends-Facilitator</t>
  </si>
  <si>
    <t>3. Stipends-Speaker</t>
  </si>
  <si>
    <t>4. Stipends-Speaker</t>
  </si>
  <si>
    <t>5. Stipends-Trainers</t>
  </si>
  <si>
    <t>6. Stipends-Trainers</t>
  </si>
  <si>
    <t>1.  Stipends- Facilitator- Type justification</t>
  </si>
  <si>
    <t>2.  Stipends- Facilitator- Type justification</t>
  </si>
  <si>
    <t>3.  Stipends- Speaker- Type justification</t>
  </si>
  <si>
    <t>4.  Stipends- Speaker- Type justification</t>
  </si>
  <si>
    <t>5.  Stipends- Trainer-Type justification</t>
  </si>
  <si>
    <t>6.  Stipends- Trainer-Type justification</t>
  </si>
  <si>
    <t>1. Name of the contractor</t>
  </si>
  <si>
    <t>2. Name of the contractor</t>
  </si>
  <si>
    <t>3. Name of the contractor</t>
  </si>
  <si>
    <t>4. Name of the contractor</t>
  </si>
  <si>
    <t>5. Name of the contractor</t>
  </si>
  <si>
    <t>Annual Salary</t>
  </si>
  <si>
    <t>Fringe benefit calcuation - fringe benefit % is applied to the salary amount</t>
  </si>
  <si>
    <t># of Units needed</t>
  </si>
  <si>
    <t>Amount Requested</t>
  </si>
  <si>
    <t>Project supplies (meeting paper, pads, pens, etc.)- quantity</t>
  </si>
  <si>
    <t>Copying (agenda, brochures, pamphlets, etc.)- # of items to copy</t>
  </si>
  <si>
    <t>Shipping and Postage - # of items</t>
  </si>
  <si>
    <t>Technology Conference Communications (minutes x  line usage)- total minutes</t>
  </si>
  <si>
    <t>Meeting space rental (# of rooms x per day)- total rooms</t>
  </si>
  <si>
    <t>Meeting Audio and Visual Equipment rental (per day x room) - total equipment usage</t>
  </si>
  <si>
    <t>Meeting Stipend-Speakers, Facilitators, Interns, and Trainers</t>
  </si>
  <si>
    <t>Meeting Stipend-Speakers, Facilitators, Interns, and Traingers subtotal</t>
  </si>
  <si>
    <t>Obtain the "Contractor Budget Template" to prepare the budget and provide a justification. You must include justification with each budget line item. Contractor may use their own format as long as it provides the required information.</t>
  </si>
  <si>
    <t xml:space="preserve">Method of Selection Sole Source or Competitive:  </t>
  </si>
  <si>
    <t xml:space="preserve">Scope of Work (may include another document):  </t>
  </si>
  <si>
    <t>Stipend Amount</t>
  </si>
  <si>
    <t xml:space="preserve">Overhead/Indirect Costs </t>
  </si>
  <si>
    <t>(E)</t>
  </si>
  <si>
    <t>(F)</t>
  </si>
  <si>
    <t>(E) x (F)</t>
  </si>
  <si>
    <t>Percentage</t>
  </si>
  <si>
    <t>Basis Amount</t>
  </si>
  <si>
    <t>Contract deliverables will be monitored by the hiring company/organization Project Lead.</t>
  </si>
  <si>
    <t xml:space="preserve">Complete the "Contract Justification" word document" and the "Budget Template". </t>
  </si>
  <si>
    <t>Contractor Budget Justification Template</t>
  </si>
  <si>
    <t>Other</t>
  </si>
  <si>
    <t>Justification - Must include 6 components per CDC Federal Guidelines. 
Refer to "Contract Justification" word document.</t>
  </si>
  <si>
    <t>Period of Performance:</t>
  </si>
  <si>
    <t>submit to NACDDGrants@chronicdisease.org.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</si>
</sst>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quot;$&quot;#,##0.00"/>
  </numFmts>
  <fonts count="20" x14ac:knownFonts="1">
    <font>
      <sz val="11"/>
      <color theme="1"/>
      <name val="Calibri"/>
      <family val="2"/>
      <scheme val="minor"/>
    </font>
    <font>
      <b/>
      <sz val="12"/>
      <color theme="1"/>
      <name val="Times New Roman"/>
      <family val="1"/>
    </font>
    <font>
      <sz val="12"/>
      <color theme="1"/>
      <name val="Times New Roman"/>
      <family val="1"/>
    </font>
    <font>
      <sz val="11"/>
      <color theme="1"/>
      <name val="Calibri"/>
      <family val="2"/>
      <scheme val="minor"/>
    </font>
    <font>
      <b/>
      <i/>
      <sz val="12"/>
      <color theme="1"/>
      <name val="Times New Roman"/>
      <family val="1"/>
    </font>
    <font>
      <sz val="12"/>
      <color theme="1"/>
      <name val="Calibri"/>
      <family val="2"/>
      <scheme val="minor"/>
    </font>
    <font>
      <sz val="11"/>
      <color theme="1"/>
      <name val="Verdana"/>
      <family val="2"/>
    </font>
    <font>
      <sz val="12"/>
      <name val="Times New Roman"/>
      <family val="1"/>
    </font>
    <font>
      <b/>
      <sz val="12"/>
      <name val="Times New Roman"/>
      <family val="1"/>
    </font>
    <font>
      <b/>
      <sz val="12"/>
      <color rgb="FFFF0000"/>
      <name val="Times New Roman"/>
      <family val="1"/>
    </font>
    <font>
      <sz val="12"/>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12"/>
      <color rgb="FF000000"/>
      <name val="Times New Roman"/>
      <family val="1"/>
    </font>
    <font>
      <sz val="12"/>
      <color rgb="FFFF0000"/>
      <name val="Times New Roman"/>
      <family val="1"/>
    </font>
    <font>
      <b/>
      <sz val="11"/>
      <color theme="1"/>
      <name val="Calibri"/>
      <family val="2"/>
      <scheme val="minor"/>
    </font>
    <font>
      <b/>
      <sz val="12"/>
      <color rgb="FF000000"/>
      <name val="Times New Roman"/>
      <family val="1"/>
    </font>
    <font>
      <sz val="11"/>
      <color rgb="FF000000"/>
      <name val="Calibri"/>
      <family val="2"/>
      <scheme val="minor"/>
    </font>
    <font>
      <sz val="14"/>
      <color rgb="FF00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25">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6"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4" fontId="3" fillId="0" borderId="0" applyFont="0" applyFill="0" applyBorder="0" applyAlignment="0" applyProtection="0"/>
  </cellStyleXfs>
  <cellXfs count="198">
    <xf numFmtId="0" fontId="0" fillId="0" borderId="0" xfId="0"/>
    <xf numFmtId="0" fontId="0" fillId="0" borderId="0" xfId="0" applyFill="1" applyAlignment="1" applyProtection="1">
      <alignment wrapText="1"/>
      <protection locked="0"/>
    </xf>
    <xf numFmtId="165" fontId="0" fillId="0" borderId="0" xfId="1" applyNumberFormat="1" applyFont="1" applyFill="1" applyAlignment="1" applyProtection="1">
      <alignment wrapText="1"/>
      <protection locked="0"/>
    </xf>
    <xf numFmtId="0" fontId="1" fillId="0" borderId="0" xfId="0" applyFont="1" applyProtection="1"/>
    <xf numFmtId="0" fontId="5" fillId="0" borderId="0" xfId="0" applyFont="1" applyProtection="1"/>
    <xf numFmtId="0" fontId="1" fillId="0" borderId="0" xfId="0" applyFont="1" applyFill="1" applyProtection="1"/>
    <xf numFmtId="0" fontId="2" fillId="0" borderId="0" xfId="0" applyFont="1" applyFill="1" applyProtection="1"/>
    <xf numFmtId="165" fontId="1" fillId="0" borderId="0" xfId="1" applyNumberFormat="1" applyFont="1" applyFill="1" applyProtection="1"/>
    <xf numFmtId="0" fontId="0" fillId="0" borderId="0" xfId="0" applyFill="1" applyAlignment="1" applyProtection="1">
      <alignment wrapText="1"/>
    </xf>
    <xf numFmtId="165" fontId="0" fillId="0" borderId="0" xfId="1" applyNumberFormat="1" applyFont="1" applyFill="1" applyAlignment="1" applyProtection="1">
      <alignment wrapText="1"/>
    </xf>
    <xf numFmtId="164" fontId="2" fillId="0" borderId="0" xfId="0" applyNumberFormat="1" applyFont="1" applyFill="1" applyBorder="1" applyAlignment="1" applyProtection="1">
      <alignment horizontal="left" vertical="top" wrapText="1"/>
    </xf>
    <xf numFmtId="0" fontId="9" fillId="0" borderId="0" xfId="0" applyFont="1" applyFill="1" applyProtection="1"/>
    <xf numFmtId="0" fontId="5" fillId="0" borderId="0" xfId="0" applyFont="1" applyFill="1" applyProtection="1"/>
    <xf numFmtId="164" fontId="9" fillId="0" borderId="0" xfId="0" applyNumberFormat="1" applyFont="1" applyFill="1" applyProtection="1"/>
    <xf numFmtId="164" fontId="1" fillId="0" borderId="0" xfId="0" applyNumberFormat="1" applyFont="1" applyFill="1" applyProtection="1"/>
    <xf numFmtId="0" fontId="5" fillId="0" borderId="0" xfId="0" applyFont="1" applyAlignment="1" applyProtection="1">
      <alignment wrapText="1"/>
    </xf>
    <xf numFmtId="0" fontId="1" fillId="0" borderId="0" xfId="0" applyFont="1" applyFill="1" applyProtection="1">
      <protection locked="0"/>
    </xf>
    <xf numFmtId="165" fontId="1" fillId="0" borderId="0" xfId="1" applyNumberFormat="1" applyFont="1" applyFill="1" applyProtection="1">
      <protection locked="0"/>
    </xf>
    <xf numFmtId="0" fontId="5" fillId="0" borderId="0" xfId="0" applyFont="1" applyFill="1" applyProtection="1">
      <protection locked="0"/>
    </xf>
    <xf numFmtId="164" fontId="1" fillId="0" borderId="0" xfId="0" applyNumberFormat="1" applyFont="1" applyFill="1" applyProtection="1">
      <protection locked="0"/>
    </xf>
    <xf numFmtId="0" fontId="2" fillId="0" borderId="0" xfId="0" applyFont="1" applyBorder="1" applyProtection="1"/>
    <xf numFmtId="0" fontId="0" fillId="0" borderId="0" xfId="0" applyFill="1" applyBorder="1" applyAlignment="1" applyProtection="1">
      <alignment wrapText="1"/>
    </xf>
    <xf numFmtId="164" fontId="2" fillId="0" borderId="0" xfId="0" applyNumberFormat="1" applyFont="1" applyFill="1" applyBorder="1" applyAlignment="1" applyProtection="1">
      <alignment horizontal="center" vertical="top" wrapText="1"/>
    </xf>
    <xf numFmtId="0" fontId="5" fillId="0" borderId="0" xfId="0" applyFont="1" applyFill="1" applyBorder="1" applyAlignment="1" applyProtection="1"/>
    <xf numFmtId="165" fontId="5" fillId="0" borderId="0" xfId="1" applyNumberFormat="1" applyFont="1" applyFill="1" applyProtection="1"/>
    <xf numFmtId="165" fontId="9" fillId="0" borderId="0" xfId="1" applyNumberFormat="1" applyFont="1" applyFill="1" applyProtection="1"/>
    <xf numFmtId="164" fontId="9" fillId="0" borderId="0" xfId="0" applyNumberFormat="1" applyFont="1" applyFill="1" applyAlignment="1" applyProtection="1">
      <alignment wrapText="1"/>
    </xf>
    <xf numFmtId="164" fontId="2" fillId="0" borderId="0" xfId="0" applyNumberFormat="1" applyFont="1" applyFill="1" applyBorder="1" applyAlignment="1" applyProtection="1">
      <alignment vertical="top" wrapText="1"/>
    </xf>
    <xf numFmtId="164" fontId="8" fillId="0" borderId="0" xfId="0" applyNumberFormat="1" applyFont="1" applyFill="1" applyAlignment="1" applyProtection="1">
      <alignment horizontal="left" wrapText="1"/>
    </xf>
    <xf numFmtId="0" fontId="2" fillId="0" borderId="0" xfId="0" applyFont="1" applyFill="1" applyProtection="1">
      <protection locked="0"/>
    </xf>
    <xf numFmtId="164" fontId="1" fillId="0" borderId="0" xfId="0" applyNumberFormat="1" applyFont="1" applyFill="1" applyAlignment="1" applyProtection="1">
      <alignment wrapText="1"/>
    </xf>
    <xf numFmtId="164" fontId="1" fillId="0" borderId="0" xfId="0" applyNumberFormat="1" applyFont="1" applyFill="1" applyAlignment="1" applyProtection="1">
      <alignment horizontal="center"/>
    </xf>
    <xf numFmtId="0" fontId="1" fillId="0" borderId="0" xfId="0" applyFont="1" applyFill="1" applyAlignment="1" applyProtection="1">
      <alignment horizontal="center"/>
    </xf>
    <xf numFmtId="164" fontId="2" fillId="0" borderId="0" xfId="0" applyNumberFormat="1" applyFont="1" applyFill="1" applyProtection="1"/>
    <xf numFmtId="164" fontId="7" fillId="0" borderId="2" xfId="0" applyNumberFormat="1" applyFont="1" applyFill="1" applyBorder="1" applyAlignment="1" applyProtection="1">
      <alignment wrapText="1"/>
      <protection locked="0"/>
    </xf>
    <xf numFmtId="164" fontId="14" fillId="0" borderId="2" xfId="0" applyNumberFormat="1" applyFont="1" applyFill="1" applyBorder="1" applyAlignment="1" applyProtection="1">
      <alignment horizontal="center"/>
      <protection locked="0"/>
    </xf>
    <xf numFmtId="164" fontId="1" fillId="0" borderId="0" xfId="0" applyNumberFormat="1" applyFont="1" applyFill="1" applyBorder="1" applyAlignment="1" applyProtection="1">
      <alignment horizontal="center"/>
      <protection locked="0"/>
    </xf>
    <xf numFmtId="165" fontId="2" fillId="0" borderId="0" xfId="1" applyNumberFormat="1" applyFont="1" applyFill="1" applyProtection="1"/>
    <xf numFmtId="164" fontId="1" fillId="0" borderId="0" xfId="0" applyNumberFormat="1" applyFont="1" applyFill="1" applyBorder="1" applyAlignment="1" applyProtection="1">
      <alignment vertical="top" wrapText="1"/>
    </xf>
    <xf numFmtId="164" fontId="1" fillId="0" borderId="0" xfId="0" applyNumberFormat="1" applyFont="1" applyFill="1" applyBorder="1" applyProtection="1"/>
    <xf numFmtId="164" fontId="1" fillId="0" borderId="0" xfId="0" applyNumberFormat="1" applyFont="1" applyFill="1" applyAlignment="1" applyProtection="1">
      <alignment horizontal="left" wrapText="1" indent="2"/>
    </xf>
    <xf numFmtId="43" fontId="1" fillId="0" borderId="0" xfId="1" applyFont="1" applyFill="1" applyProtection="1"/>
    <xf numFmtId="164" fontId="2" fillId="0" borderId="0" xfId="0" applyNumberFormat="1" applyFont="1" applyFill="1" applyProtection="1">
      <protection locked="0"/>
    </xf>
    <xf numFmtId="164" fontId="1" fillId="0" borderId="0" xfId="0" applyNumberFormat="1" applyFont="1" applyFill="1" applyBorder="1" applyAlignment="1" applyProtection="1">
      <alignment wrapText="1"/>
    </xf>
    <xf numFmtId="164" fontId="2" fillId="0" borderId="0" xfId="0" applyNumberFormat="1" applyFont="1" applyFill="1" applyBorder="1" applyProtection="1"/>
    <xf numFmtId="0" fontId="5" fillId="0" borderId="0" xfId="0" applyFont="1" applyFill="1" applyAlignment="1" applyProtection="1">
      <alignment wrapText="1"/>
    </xf>
    <xf numFmtId="0" fontId="5" fillId="0" borderId="0" xfId="0" applyFont="1" applyFill="1" applyAlignment="1" applyProtection="1">
      <alignment wrapText="1"/>
      <protection locked="0"/>
    </xf>
    <xf numFmtId="164" fontId="1" fillId="2" borderId="0" xfId="0" applyNumberFormat="1" applyFont="1" applyFill="1" applyAlignment="1" applyProtection="1">
      <alignment wrapText="1"/>
    </xf>
    <xf numFmtId="164" fontId="1" fillId="2" borderId="0" xfId="0" applyNumberFormat="1" applyFont="1" applyFill="1" applyProtection="1"/>
    <xf numFmtId="0" fontId="1" fillId="2" borderId="0" xfId="0" applyFont="1" applyFill="1" applyProtection="1"/>
    <xf numFmtId="0" fontId="1" fillId="2" borderId="2" xfId="0" applyFont="1" applyFill="1" applyBorder="1" applyAlignment="1" applyProtection="1">
      <alignment horizontal="center"/>
    </xf>
    <xf numFmtId="43" fontId="1" fillId="2" borderId="3" xfId="1" applyFont="1" applyFill="1" applyBorder="1" applyProtection="1"/>
    <xf numFmtId="164" fontId="1" fillId="2" borderId="3" xfId="0" applyNumberFormat="1" applyFont="1" applyFill="1" applyBorder="1" applyProtection="1"/>
    <xf numFmtId="164" fontId="1" fillId="2" borderId="0" xfId="2" applyNumberFormat="1" applyFont="1" applyFill="1" applyProtection="1"/>
    <xf numFmtId="0" fontId="1" fillId="2" borderId="2" xfId="0" applyFont="1" applyFill="1" applyBorder="1" applyProtection="1"/>
    <xf numFmtId="0" fontId="4" fillId="2" borderId="2" xfId="0" applyFont="1" applyFill="1" applyBorder="1" applyAlignment="1" applyProtection="1">
      <alignment horizontal="center"/>
    </xf>
    <xf numFmtId="164" fontId="2" fillId="2" borderId="0" xfId="0" applyNumberFormat="1" applyFont="1" applyFill="1" applyProtection="1"/>
    <xf numFmtId="164" fontId="2" fillId="2" borderId="10" xfId="0" applyNumberFormat="1" applyFont="1" applyFill="1" applyBorder="1" applyAlignment="1" applyProtection="1">
      <alignment horizontal="center"/>
    </xf>
    <xf numFmtId="164" fontId="4" fillId="2" borderId="4" xfId="0" applyNumberFormat="1" applyFont="1" applyFill="1" applyBorder="1" applyAlignment="1" applyProtection="1">
      <alignment wrapText="1"/>
    </xf>
    <xf numFmtId="164" fontId="4" fillId="2" borderId="11" xfId="0" applyNumberFormat="1" applyFont="1" applyFill="1" applyBorder="1" applyAlignment="1" applyProtection="1">
      <alignment horizontal="center"/>
    </xf>
    <xf numFmtId="0" fontId="1" fillId="2" borderId="11" xfId="0" applyFont="1" applyFill="1" applyBorder="1" applyAlignment="1" applyProtection="1">
      <alignment horizontal="center"/>
    </xf>
    <xf numFmtId="0" fontId="2" fillId="2" borderId="10" xfId="0" applyFont="1" applyFill="1" applyBorder="1" applyAlignment="1" applyProtection="1">
      <alignment horizontal="center"/>
    </xf>
    <xf numFmtId="164" fontId="1" fillId="2" borderId="1" xfId="0" applyNumberFormat="1" applyFont="1" applyFill="1" applyBorder="1" applyProtection="1"/>
    <xf numFmtId="164" fontId="1" fillId="2" borderId="1" xfId="0" applyNumberFormat="1" applyFont="1" applyFill="1" applyBorder="1" applyAlignment="1" applyProtection="1">
      <alignment wrapText="1"/>
    </xf>
    <xf numFmtId="164" fontId="2" fillId="2" borderId="1" xfId="0" applyNumberFormat="1" applyFont="1" applyFill="1" applyBorder="1" applyProtection="1"/>
    <xf numFmtId="164" fontId="1" fillId="2" borderId="0" xfId="0" applyNumberFormat="1" applyFont="1" applyFill="1" applyBorder="1" applyAlignment="1" applyProtection="1">
      <alignment horizontal="left" vertical="top" wrapText="1"/>
    </xf>
    <xf numFmtId="0" fontId="16" fillId="2" borderId="0" xfId="0" applyFont="1" applyFill="1" applyAlignment="1" applyProtection="1">
      <alignment wrapText="1"/>
    </xf>
    <xf numFmtId="164" fontId="1" fillId="2" borderId="0" xfId="0" applyNumberFormat="1" applyFont="1" applyFill="1" applyBorder="1" applyAlignment="1" applyProtection="1">
      <alignment horizontal="left" vertical="top"/>
    </xf>
    <xf numFmtId="164" fontId="2" fillId="2" borderId="6" xfId="0" applyNumberFormat="1" applyFont="1" applyFill="1" applyBorder="1" applyAlignment="1" applyProtection="1">
      <alignment horizontal="right" vertical="top" wrapText="1"/>
    </xf>
    <xf numFmtId="164" fontId="2" fillId="2" borderId="6" xfId="0" applyNumberFormat="1" applyFont="1" applyFill="1" applyBorder="1" applyAlignment="1" applyProtection="1">
      <alignment horizontal="left" vertical="top" wrapText="1"/>
    </xf>
    <xf numFmtId="165" fontId="2" fillId="2" borderId="6" xfId="1" applyNumberFormat="1" applyFont="1" applyFill="1" applyBorder="1" applyAlignment="1" applyProtection="1">
      <alignment horizontal="left" vertical="top" wrapText="1"/>
    </xf>
    <xf numFmtId="164" fontId="2" fillId="2" borderId="6" xfId="0" applyNumberFormat="1" applyFont="1" applyFill="1" applyBorder="1" applyAlignment="1" applyProtection="1">
      <alignment horizontal="center" vertical="top" wrapText="1"/>
    </xf>
    <xf numFmtId="164" fontId="2" fillId="2" borderId="2" xfId="0" applyNumberFormat="1" applyFont="1" applyFill="1" applyBorder="1" applyAlignment="1" applyProtection="1">
      <alignment horizontal="left" vertical="top" wrapText="1"/>
    </xf>
    <xf numFmtId="164" fontId="2" fillId="2" borderId="2" xfId="0" applyNumberFormat="1" applyFont="1" applyFill="1" applyBorder="1" applyAlignment="1" applyProtection="1">
      <alignment horizontal="center" vertical="top" wrapText="1"/>
    </xf>
    <xf numFmtId="165" fontId="10" fillId="2" borderId="0" xfId="1" applyNumberFormat="1" applyFont="1" applyFill="1" applyProtection="1"/>
    <xf numFmtId="44" fontId="10" fillId="2" borderId="0" xfId="2" applyFont="1" applyFill="1" applyProtection="1"/>
    <xf numFmtId="0" fontId="9" fillId="2" borderId="0" xfId="0" applyFont="1" applyFill="1" applyProtection="1"/>
    <xf numFmtId="164" fontId="7" fillId="2" borderId="0" xfId="0" applyNumberFormat="1" applyFont="1" applyFill="1" applyProtection="1"/>
    <xf numFmtId="0" fontId="7" fillId="2" borderId="2" xfId="0" applyFont="1" applyFill="1" applyBorder="1" applyAlignment="1" applyProtection="1">
      <alignment horizontal="center"/>
    </xf>
    <xf numFmtId="164" fontId="8" fillId="2" borderId="1" xfId="0" applyNumberFormat="1" applyFont="1" applyFill="1" applyBorder="1" applyProtection="1"/>
    <xf numFmtId="0" fontId="1" fillId="2" borderId="1" xfId="0" applyFont="1" applyFill="1" applyBorder="1" applyProtection="1"/>
    <xf numFmtId="164" fontId="7" fillId="2" borderId="1" xfId="0" applyNumberFormat="1" applyFont="1" applyFill="1" applyBorder="1" applyProtection="1"/>
    <xf numFmtId="165" fontId="10" fillId="2" borderId="1" xfId="1" applyNumberFormat="1" applyFont="1" applyFill="1" applyBorder="1" applyProtection="1"/>
    <xf numFmtId="43" fontId="10" fillId="2" borderId="1" xfId="1" applyFont="1" applyFill="1" applyBorder="1" applyProtection="1"/>
    <xf numFmtId="44" fontId="7" fillId="2" borderId="1" xfId="2" applyFont="1" applyFill="1" applyBorder="1" applyProtection="1"/>
    <xf numFmtId="164" fontId="1" fillId="2" borderId="0" xfId="0" applyNumberFormat="1" applyFont="1" applyFill="1" applyAlignment="1" applyProtection="1"/>
    <xf numFmtId="164" fontId="1" fillId="2" borderId="1" xfId="1" applyNumberFormat="1" applyFont="1" applyFill="1" applyBorder="1" applyProtection="1"/>
    <xf numFmtId="3" fontId="1" fillId="2" borderId="3" xfId="0" applyNumberFormat="1" applyFont="1" applyFill="1" applyBorder="1" applyAlignment="1" applyProtection="1">
      <alignment wrapText="1"/>
    </xf>
    <xf numFmtId="3" fontId="1" fillId="2" borderId="3" xfId="0" applyNumberFormat="1" applyFont="1" applyFill="1" applyBorder="1" applyProtection="1"/>
    <xf numFmtId="0" fontId="1" fillId="2" borderId="3" xfId="0" applyFont="1" applyFill="1" applyBorder="1" applyProtection="1"/>
    <xf numFmtId="3" fontId="2" fillId="0" borderId="6" xfId="0" applyNumberFormat="1" applyFont="1" applyFill="1" applyBorder="1" applyAlignment="1" applyProtection="1">
      <alignment horizontal="left" vertical="top"/>
      <protection locked="0"/>
    </xf>
    <xf numFmtId="3" fontId="5" fillId="2" borderId="3" xfId="0" applyNumberFormat="1" applyFont="1" applyFill="1" applyBorder="1" applyProtection="1"/>
    <xf numFmtId="3" fontId="1" fillId="0" borderId="0" xfId="0" applyNumberFormat="1" applyFont="1" applyProtection="1"/>
    <xf numFmtId="3" fontId="1" fillId="0" borderId="0" xfId="0" applyNumberFormat="1" applyFont="1" applyFill="1" applyProtection="1"/>
    <xf numFmtId="164" fontId="1" fillId="0" borderId="0" xfId="0" applyNumberFormat="1" applyFont="1" applyFill="1" applyAlignment="1" applyProtection="1">
      <alignment horizontal="center"/>
      <protection locked="0"/>
    </xf>
    <xf numFmtId="3" fontId="2" fillId="0" borderId="0" xfId="0" applyNumberFormat="1" applyFont="1" applyFill="1" applyBorder="1" applyAlignment="1" applyProtection="1">
      <alignment wrapText="1"/>
    </xf>
    <xf numFmtId="3" fontId="1" fillId="2" borderId="1" xfId="0" applyNumberFormat="1" applyFont="1" applyFill="1" applyBorder="1" applyAlignment="1" applyProtection="1">
      <alignment wrapText="1"/>
    </xf>
    <xf numFmtId="3" fontId="1" fillId="2" borderId="1" xfId="0" applyNumberFormat="1" applyFont="1" applyFill="1" applyBorder="1" applyProtection="1"/>
    <xf numFmtId="3" fontId="2" fillId="2" borderId="1" xfId="0" applyNumberFormat="1" applyFont="1" applyFill="1" applyBorder="1" applyProtection="1"/>
    <xf numFmtId="0" fontId="1" fillId="3" borderId="0" xfId="0" applyFont="1" applyFill="1" applyProtection="1"/>
    <xf numFmtId="3" fontId="17" fillId="0" borderId="0" xfId="0" applyNumberFormat="1" applyFont="1"/>
    <xf numFmtId="0" fontId="18" fillId="0" borderId="0" xfId="0" applyFont="1"/>
    <xf numFmtId="3" fontId="14" fillId="0" borderId="0" xfId="0" applyNumberFormat="1" applyFont="1"/>
    <xf numFmtId="0" fontId="14" fillId="0" borderId="0" xfId="0" applyFont="1" applyAlignment="1">
      <alignment horizontal="left"/>
    </xf>
    <xf numFmtId="0" fontId="19" fillId="0" borderId="0" xfId="0" applyFont="1"/>
    <xf numFmtId="0" fontId="1" fillId="0" borderId="0" xfId="0" applyFont="1" applyFill="1"/>
    <xf numFmtId="164" fontId="1" fillId="0" borderId="0" xfId="0" applyNumberFormat="1" applyFont="1" applyFill="1"/>
    <xf numFmtId="3" fontId="2" fillId="0" borderId="0" xfId="0" applyNumberFormat="1" applyFont="1" applyAlignment="1"/>
    <xf numFmtId="3" fontId="15" fillId="0" borderId="0" xfId="0" applyNumberFormat="1" applyFont="1" applyAlignment="1"/>
    <xf numFmtId="164" fontId="2" fillId="0" borderId="0" xfId="0" applyNumberFormat="1" applyFont="1"/>
    <xf numFmtId="0" fontId="2" fillId="0" borderId="0" xfId="0" applyFont="1"/>
    <xf numFmtId="0" fontId="1" fillId="0" borderId="0" xfId="0" applyFont="1"/>
    <xf numFmtId="164" fontId="1" fillId="0" borderId="0" xfId="0" applyNumberFormat="1" applyFont="1"/>
    <xf numFmtId="164" fontId="1" fillId="0" borderId="0" xfId="0" applyNumberFormat="1" applyFont="1" applyFill="1" applyBorder="1" applyAlignment="1" applyProtection="1">
      <alignment horizontal="left" vertical="top" wrapText="1"/>
    </xf>
    <xf numFmtId="0" fontId="1" fillId="0" borderId="0" xfId="0" applyFont="1" applyBorder="1" applyAlignment="1" applyProtection="1">
      <alignment wrapText="1"/>
    </xf>
    <xf numFmtId="0" fontId="5" fillId="0" borderId="0" xfId="0" applyFont="1" applyBorder="1" applyProtection="1"/>
    <xf numFmtId="3" fontId="2" fillId="2" borderId="0" xfId="0" applyNumberFormat="1" applyFont="1" applyFill="1" applyBorder="1" applyProtection="1">
      <protection locked="0"/>
    </xf>
    <xf numFmtId="3" fontId="1" fillId="0" borderId="0" xfId="0" applyNumberFormat="1" applyFont="1" applyBorder="1" applyProtection="1"/>
    <xf numFmtId="9" fontId="2" fillId="0" borderId="2" xfId="3" applyFont="1" applyFill="1" applyBorder="1" applyProtection="1">
      <protection locked="0"/>
    </xf>
    <xf numFmtId="166" fontId="1" fillId="0" borderId="2" xfId="3" applyNumberFormat="1" applyFont="1" applyFill="1" applyBorder="1" applyAlignment="1" applyProtection="1">
      <alignment horizontal="left"/>
      <protection locked="0"/>
    </xf>
    <xf numFmtId="164" fontId="2" fillId="2" borderId="2" xfId="0" applyNumberFormat="1" applyFont="1" applyFill="1" applyBorder="1" applyProtection="1"/>
    <xf numFmtId="0" fontId="7" fillId="0" borderId="2" xfId="0" applyFont="1" applyFill="1" applyBorder="1" applyAlignment="1" applyProtection="1">
      <alignment horizontal="center"/>
      <protection locked="0"/>
    </xf>
    <xf numFmtId="164" fontId="1" fillId="2" borderId="10" xfId="0" applyNumberFormat="1" applyFont="1" applyFill="1" applyBorder="1" applyAlignment="1" applyProtection="1">
      <alignment horizontal="center"/>
    </xf>
    <xf numFmtId="164" fontId="2" fillId="0" borderId="2" xfId="0" applyNumberFormat="1" applyFont="1" applyFill="1" applyBorder="1" applyAlignment="1" applyProtection="1">
      <alignment horizontal="left" vertical="top" wrapText="1"/>
      <protection locked="0"/>
    </xf>
    <xf numFmtId="165" fontId="2" fillId="0" borderId="2" xfId="1" applyNumberFormat="1" applyFont="1" applyFill="1" applyBorder="1" applyAlignment="1" applyProtection="1">
      <alignment horizontal="left" vertical="top" wrapText="1"/>
      <protection locked="0"/>
    </xf>
    <xf numFmtId="164" fontId="2" fillId="0" borderId="2" xfId="0" applyNumberFormat="1" applyFont="1" applyFill="1" applyBorder="1" applyAlignment="1" applyProtection="1">
      <alignment horizontal="center" vertical="top" wrapText="1"/>
      <protection locked="0"/>
    </xf>
    <xf numFmtId="164" fontId="2" fillId="2" borderId="2" xfId="0" applyNumberFormat="1" applyFont="1" applyFill="1" applyBorder="1" applyAlignment="1" applyProtection="1">
      <alignment horizontal="right" vertical="top" wrapText="1"/>
    </xf>
    <xf numFmtId="165" fontId="2" fillId="0" borderId="2" xfId="1" applyNumberFormat="1" applyFont="1" applyFill="1" applyBorder="1" applyProtection="1">
      <protection locked="0"/>
    </xf>
    <xf numFmtId="164" fontId="1" fillId="2" borderId="9" xfId="0" applyNumberFormat="1" applyFont="1" applyFill="1" applyBorder="1" applyAlignment="1" applyProtection="1">
      <alignment wrapText="1"/>
    </xf>
    <xf numFmtId="164" fontId="1" fillId="2" borderId="9" xfId="0" applyNumberFormat="1" applyFont="1" applyFill="1" applyBorder="1" applyProtection="1"/>
    <xf numFmtId="164" fontId="2" fillId="2" borderId="2" xfId="0" applyNumberFormat="1" applyFont="1" applyFill="1" applyBorder="1" applyAlignment="1" applyProtection="1">
      <alignment horizontal="left" wrapText="1" indent="2"/>
    </xf>
    <xf numFmtId="164" fontId="7" fillId="2" borderId="2" xfId="0" applyNumberFormat="1" applyFont="1" applyFill="1" applyBorder="1" applyAlignment="1" applyProtection="1">
      <alignment horizontal="left" wrapText="1" indent="2"/>
    </xf>
    <xf numFmtId="164" fontId="1" fillId="2" borderId="10" xfId="0" applyNumberFormat="1" applyFont="1" applyFill="1" applyBorder="1" applyAlignment="1" applyProtection="1">
      <alignment horizontal="center" wrapText="1"/>
    </xf>
    <xf numFmtId="0" fontId="1" fillId="2" borderId="10" xfId="0" applyFont="1" applyFill="1" applyBorder="1" applyAlignment="1" applyProtection="1">
      <alignment horizontal="center"/>
    </xf>
    <xf numFmtId="165" fontId="10" fillId="0" borderId="2" xfId="1" applyNumberFormat="1" applyFont="1" applyFill="1" applyBorder="1" applyProtection="1">
      <protection locked="0"/>
    </xf>
    <xf numFmtId="43" fontId="10" fillId="0" borderId="2" xfId="1" applyFont="1" applyFill="1" applyBorder="1" applyProtection="1">
      <protection locked="0"/>
    </xf>
    <xf numFmtId="44" fontId="7" fillId="0" borderId="2" xfId="2" applyFont="1" applyFill="1" applyBorder="1" applyProtection="1">
      <protection locked="0"/>
    </xf>
    <xf numFmtId="164" fontId="7" fillId="2" borderId="2" xfId="0" applyNumberFormat="1" applyFont="1" applyFill="1" applyBorder="1" applyProtection="1"/>
    <xf numFmtId="164" fontId="2" fillId="0" borderId="2" xfId="0" applyNumberFormat="1" applyFont="1" applyFill="1" applyBorder="1" applyAlignment="1" applyProtection="1">
      <alignment horizontal="left" vertical="top" wrapText="1"/>
    </xf>
    <xf numFmtId="0" fontId="7" fillId="0" borderId="0" xfId="0" applyFont="1" applyFill="1" applyBorder="1" applyAlignment="1" applyProtection="1">
      <alignment horizontal="center"/>
      <protection locked="0"/>
    </xf>
    <xf numFmtId="164" fontId="2" fillId="0" borderId="2" xfId="0" applyNumberFormat="1" applyFont="1" applyFill="1" applyBorder="1" applyAlignment="1" applyProtection="1">
      <alignment horizontal="right" vertical="top" wrapText="1"/>
    </xf>
    <xf numFmtId="0" fontId="17" fillId="0" borderId="4" xfId="0" applyFont="1" applyBorder="1" applyAlignment="1">
      <alignment horizontal="left" vertical="top" wrapText="1"/>
    </xf>
    <xf numFmtId="0" fontId="17" fillId="0" borderId="4" xfId="0" applyFont="1" applyBorder="1" applyAlignment="1">
      <alignment horizontal="left" vertical="top"/>
    </xf>
    <xf numFmtId="0" fontId="17" fillId="0" borderId="12" xfId="0" applyFont="1" applyBorder="1" applyAlignment="1">
      <alignment horizontal="left" vertical="top"/>
    </xf>
    <xf numFmtId="0" fontId="17" fillId="0" borderId="0" xfId="0" applyFont="1" applyBorder="1"/>
    <xf numFmtId="0" fontId="17" fillId="0" borderId="8" xfId="0" applyFont="1" applyBorder="1"/>
    <xf numFmtId="0" fontId="14" fillId="0" borderId="0" xfId="0" applyFont="1" applyBorder="1" applyAlignment="1">
      <alignment horizontal="left" vertical="top" wrapText="1"/>
    </xf>
    <xf numFmtId="0" fontId="17" fillId="2" borderId="0" xfId="0" applyFont="1" applyFill="1" applyAlignment="1">
      <alignment horizontal="left"/>
    </xf>
    <xf numFmtId="0" fontId="14" fillId="2" borderId="0" xfId="0" applyFont="1" applyFill="1" applyAlignment="1">
      <alignment horizontal="left"/>
    </xf>
    <xf numFmtId="0" fontId="19" fillId="2" borderId="0" xfId="0" applyFont="1" applyFill="1"/>
    <xf numFmtId="0" fontId="0" fillId="2" borderId="0" xfId="0" applyFill="1"/>
    <xf numFmtId="0" fontId="2" fillId="0" borderId="0" xfId="0" applyFont="1" applyFill="1" applyBorder="1" applyAlignment="1" applyProtection="1">
      <alignment horizontal="center" wrapText="1"/>
    </xf>
    <xf numFmtId="164" fontId="2" fillId="0" borderId="0" xfId="0" applyNumberFormat="1" applyFont="1" applyFill="1" applyBorder="1" applyAlignment="1">
      <alignment horizontal="center" wrapText="1"/>
    </xf>
    <xf numFmtId="164" fontId="2" fillId="0" borderId="0" xfId="0" applyNumberFormat="1" applyFont="1" applyFill="1" applyBorder="1" applyAlignment="1" applyProtection="1">
      <alignment horizontal="right" vertical="top" wrapText="1"/>
    </xf>
    <xf numFmtId="164" fontId="2" fillId="0" borderId="2" xfId="0" applyNumberFormat="1" applyFont="1" applyFill="1" applyBorder="1" applyAlignment="1">
      <alignment horizontal="center"/>
    </xf>
    <xf numFmtId="0" fontId="4" fillId="2" borderId="11" xfId="0" applyFont="1" applyFill="1" applyBorder="1" applyAlignment="1" applyProtection="1">
      <alignment horizontal="center"/>
    </xf>
    <xf numFmtId="3" fontId="1" fillId="2" borderId="11" xfId="0" applyNumberFormat="1" applyFont="1" applyFill="1" applyBorder="1" applyAlignment="1" applyProtection="1">
      <alignment horizontal="center"/>
    </xf>
    <xf numFmtId="166" fontId="1" fillId="0" borderId="2" xfId="3" applyNumberFormat="1" applyFont="1" applyFill="1" applyBorder="1" applyProtection="1">
      <protection locked="0"/>
    </xf>
    <xf numFmtId="164" fontId="1" fillId="0" borderId="2" xfId="0" applyNumberFormat="1" applyFont="1" applyFill="1" applyBorder="1" applyAlignment="1" applyProtection="1">
      <alignment horizontal="center"/>
      <protection locked="0"/>
    </xf>
    <xf numFmtId="164" fontId="2" fillId="2" borderId="5" xfId="0" applyNumberFormat="1" applyFont="1" applyFill="1" applyBorder="1" applyProtection="1"/>
    <xf numFmtId="3" fontId="2" fillId="0" borderId="2" xfId="0" applyNumberFormat="1" applyFont="1" applyFill="1" applyBorder="1" applyAlignment="1"/>
    <xf numFmtId="164" fontId="9" fillId="0" borderId="0" xfId="0" applyNumberFormat="1" applyFont="1" applyFill="1"/>
    <xf numFmtId="167" fontId="2" fillId="0" borderId="2" xfId="2" applyNumberFormat="1" applyFont="1" applyFill="1" applyBorder="1" applyProtection="1">
      <protection locked="0"/>
    </xf>
    <xf numFmtId="43" fontId="2" fillId="0" borderId="11" xfId="0" applyNumberFormat="1" applyFont="1" applyFill="1" applyBorder="1" applyProtection="1"/>
    <xf numFmtId="164" fontId="14" fillId="0" borderId="11" xfId="0" applyNumberFormat="1" applyFont="1" applyFill="1" applyBorder="1" applyProtection="1"/>
    <xf numFmtId="43" fontId="2" fillId="0" borderId="2" xfId="0" applyNumberFormat="1" applyFont="1" applyFill="1" applyBorder="1" applyProtection="1"/>
    <xf numFmtId="164" fontId="1" fillId="2" borderId="3" xfId="0" applyNumberFormat="1" applyFont="1" applyFill="1" applyBorder="1" applyAlignment="1" applyProtection="1">
      <alignment wrapText="1"/>
    </xf>
    <xf numFmtId="167" fontId="10" fillId="0" borderId="2" xfId="2" applyNumberFormat="1" applyFont="1" applyFill="1" applyBorder="1" applyProtection="1">
      <protection locked="0"/>
    </xf>
    <xf numFmtId="164" fontId="2" fillId="0" borderId="4" xfId="0" applyNumberFormat="1" applyFon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left" vertical="top" wrapText="1"/>
      <protection locked="0"/>
    </xf>
    <xf numFmtId="164" fontId="2" fillId="0" borderId="5" xfId="0" applyNumberFormat="1" applyFont="1" applyFill="1" applyBorder="1" applyAlignment="1" applyProtection="1">
      <alignment horizontal="left" vertical="top" wrapText="1"/>
      <protection locked="0"/>
    </xf>
    <xf numFmtId="164" fontId="1" fillId="2" borderId="4" xfId="0" applyNumberFormat="1" applyFont="1" applyFill="1" applyBorder="1" applyAlignment="1" applyProtection="1">
      <alignment horizontal="left" vertical="top" wrapText="1"/>
    </xf>
    <xf numFmtId="164" fontId="1" fillId="2" borderId="1" xfId="0" applyNumberFormat="1" applyFont="1" applyFill="1" applyBorder="1" applyAlignment="1" applyProtection="1">
      <alignment horizontal="left" vertical="top" wrapText="1"/>
    </xf>
    <xf numFmtId="164" fontId="1" fillId="2" borderId="5" xfId="0" applyNumberFormat="1" applyFont="1" applyFill="1" applyBorder="1" applyAlignment="1" applyProtection="1">
      <alignment horizontal="left" vertical="top" wrapText="1"/>
    </xf>
    <xf numFmtId="164" fontId="2" fillId="2" borderId="8" xfId="0" applyNumberFormat="1" applyFont="1" applyFill="1" applyBorder="1" applyAlignment="1" applyProtection="1">
      <alignment horizontal="left" vertical="top" wrapText="1"/>
    </xf>
    <xf numFmtId="164" fontId="2" fillId="2" borderId="9" xfId="0" applyNumberFormat="1" applyFont="1" applyFill="1" applyBorder="1" applyAlignment="1" applyProtection="1">
      <alignment horizontal="left" vertical="top" wrapText="1"/>
    </xf>
    <xf numFmtId="164" fontId="2" fillId="2" borderId="7" xfId="0" applyNumberFormat="1" applyFont="1" applyFill="1" applyBorder="1" applyAlignment="1" applyProtection="1">
      <alignment horizontal="left" vertical="top" wrapText="1"/>
    </xf>
    <xf numFmtId="166" fontId="2" fillId="0" borderId="4" xfId="3" applyNumberFormat="1" applyFont="1" applyFill="1" applyBorder="1" applyAlignment="1" applyProtection="1">
      <alignment horizontal="left" wrapText="1"/>
      <protection locked="0"/>
    </xf>
    <xf numFmtId="166" fontId="2" fillId="0" borderId="5" xfId="3" applyNumberFormat="1" applyFont="1" applyFill="1" applyBorder="1" applyAlignment="1" applyProtection="1">
      <alignment horizontal="left" wrapText="1"/>
      <protection locked="0"/>
    </xf>
    <xf numFmtId="164" fontId="1" fillId="0" borderId="4" xfId="0" applyNumberFormat="1" applyFont="1" applyFill="1" applyBorder="1" applyAlignment="1" applyProtection="1">
      <alignment horizontal="left" vertical="top" wrapText="1"/>
      <protection locked="0"/>
    </xf>
    <xf numFmtId="164" fontId="1" fillId="0" borderId="4" xfId="0" applyNumberFormat="1" applyFont="1" applyFill="1" applyBorder="1" applyAlignment="1" applyProtection="1">
      <alignment vertical="top" wrapText="1"/>
      <protection locked="0"/>
    </xf>
    <xf numFmtId="164" fontId="2" fillId="0" borderId="1" xfId="0" applyNumberFormat="1" applyFont="1" applyFill="1" applyBorder="1" applyAlignment="1" applyProtection="1">
      <alignment vertical="top" wrapText="1"/>
      <protection locked="0"/>
    </xf>
    <xf numFmtId="164" fontId="2" fillId="0" borderId="5" xfId="0" applyNumberFormat="1" applyFont="1" applyFill="1" applyBorder="1" applyAlignment="1" applyProtection="1">
      <alignment vertical="top" wrapText="1"/>
      <protection locked="0"/>
    </xf>
    <xf numFmtId="164" fontId="1" fillId="0" borderId="1" xfId="0" applyNumberFormat="1" applyFont="1" applyFill="1" applyBorder="1" applyAlignment="1" applyProtection="1">
      <alignment horizontal="left" vertical="top" wrapText="1"/>
      <protection locked="0"/>
    </xf>
    <xf numFmtId="164" fontId="1" fillId="0" borderId="5" xfId="0" applyNumberFormat="1" applyFont="1" applyFill="1" applyBorder="1" applyAlignment="1" applyProtection="1">
      <alignment horizontal="left" vertical="top" wrapText="1"/>
      <protection locked="0"/>
    </xf>
    <xf numFmtId="164" fontId="1" fillId="2" borderId="4" xfId="0" applyNumberFormat="1" applyFont="1" applyFill="1" applyBorder="1" applyAlignment="1" applyProtection="1">
      <alignment horizontal="left" wrapText="1"/>
    </xf>
    <xf numFmtId="164" fontId="1" fillId="2" borderId="7" xfId="0" applyNumberFormat="1" applyFont="1" applyFill="1" applyBorder="1" applyAlignment="1" applyProtection="1">
      <alignment horizontal="left" wrapText="1"/>
    </xf>
    <xf numFmtId="0" fontId="14" fillId="0" borderId="1" xfId="0" applyFont="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14" fillId="0" borderId="13" xfId="0" applyFont="1" applyBorder="1" applyAlignment="1">
      <alignment horizontal="left" vertical="top" wrapText="1"/>
    </xf>
    <xf numFmtId="167" fontId="14" fillId="0" borderId="6" xfId="2" applyNumberFormat="1" applyFont="1" applyBorder="1" applyAlignment="1">
      <alignment horizontal="left" vertical="top" wrapText="1"/>
    </xf>
    <xf numFmtId="167" fontId="14" fillId="0" borderId="13" xfId="2" applyNumberFormat="1" applyFont="1" applyBorder="1" applyAlignment="1">
      <alignment horizontal="left" vertical="top" wrapText="1"/>
    </xf>
    <xf numFmtId="0" fontId="14" fillId="0" borderId="9" xfId="0" applyFont="1" applyBorder="1" applyAlignment="1">
      <alignment horizontal="left" vertical="top" wrapText="1"/>
    </xf>
    <xf numFmtId="0" fontId="14" fillId="0" borderId="7" xfId="0" applyFont="1" applyBorder="1" applyAlignment="1">
      <alignment horizontal="left" vertical="top" wrapText="1"/>
    </xf>
    <xf numFmtId="0" fontId="17" fillId="0" borderId="1" xfId="0" applyFont="1" applyBorder="1" applyAlignment="1">
      <alignment horizontal="left" vertical="top" wrapText="1"/>
    </xf>
    <xf numFmtId="0" fontId="17" fillId="0" borderId="5" xfId="0" applyFont="1" applyBorder="1" applyAlignment="1">
      <alignment horizontal="left" vertical="top" wrapText="1"/>
    </xf>
    <xf numFmtId="3" fontId="9" fillId="0" borderId="0" xfId="0" applyNumberFormat="1" applyFont="1"/>
  </cellXfs>
  <cellStyles count="25">
    <cellStyle name="Comma" xfId="1" builtinId="3"/>
    <cellStyle name="Currency" xfId="2" builtinId="4"/>
    <cellStyle name="Currency 2" xfId="24" xr:uid="{00000000-0005-0000-0000-000002000000}"/>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ellStyle name="Normal 2" xfId="4" xr:uid="{00000000-0005-0000-0000-000016000000}"/>
    <cellStyle name="Normal 3" xfId="5" xr:uid="{00000000-0005-0000-0000-000017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104"/>
  <sheetViews>
    <sheetView tabSelected="1" topLeftCell="A46" zoomScaleNormal="100" workbookViewId="0">
      <selection activeCell="B4" sqref="B4"/>
    </sheetView>
  </sheetViews>
  <sheetFormatPr defaultColWidth="8.81640625" defaultRowHeight="15.5" x14ac:dyDescent="0.35"/>
  <cols>
    <col min="1" max="1" width="69.7265625" style="15" customWidth="1"/>
    <col min="2" max="2" width="24" style="4" customWidth="1"/>
    <col min="3" max="3" width="24.26953125" style="4" customWidth="1"/>
    <col min="4" max="4" width="25.54296875" style="4" customWidth="1"/>
    <col min="5" max="5" width="23.453125" style="4" customWidth="1"/>
    <col min="6" max="6" width="21.1796875" style="4" customWidth="1"/>
    <col min="7" max="7" width="30.453125" style="4" bestFit="1" customWidth="1"/>
    <col min="8" max="8" width="13.26953125" style="4" customWidth="1"/>
    <col min="9" max="16384" width="8.81640625" style="4"/>
  </cols>
  <sheetData>
    <row r="1" spans="1:54" x14ac:dyDescent="0.35">
      <c r="A1" s="114" t="s">
        <v>4</v>
      </c>
      <c r="B1" s="115"/>
    </row>
    <row r="2" spans="1:54" s="3" customFormat="1" x14ac:dyDescent="0.35">
      <c r="A2" s="116" t="s">
        <v>44</v>
      </c>
      <c r="B2" s="117" t="s">
        <v>1</v>
      </c>
      <c r="C2" s="92" t="s">
        <v>1</v>
      </c>
      <c r="F2" s="92"/>
    </row>
    <row r="3" spans="1:54" s="3" customFormat="1" x14ac:dyDescent="0.35">
      <c r="A3" s="20" t="s">
        <v>99</v>
      </c>
      <c r="B3" s="117"/>
      <c r="C3" s="92" t="s">
        <v>1</v>
      </c>
      <c r="F3" s="92"/>
    </row>
    <row r="4" spans="1:54" s="5" customFormat="1" x14ac:dyDescent="0.35">
      <c r="A4" s="95" t="s">
        <v>102</v>
      </c>
      <c r="B4" s="197" t="s">
        <v>103</v>
      </c>
      <c r="C4" s="93"/>
      <c r="F4" s="93"/>
    </row>
    <row r="5" spans="1:54" s="5" customFormat="1" ht="15" x14ac:dyDescent="0.3">
      <c r="A5" s="30"/>
      <c r="B5" s="14"/>
      <c r="C5" s="19"/>
      <c r="D5" s="19"/>
      <c r="E5" s="16"/>
      <c r="F5" s="94"/>
      <c r="G5" s="32" t="s">
        <v>36</v>
      </c>
    </row>
    <row r="6" spans="1:54" s="5" customFormat="1" ht="15" x14ac:dyDescent="0.3">
      <c r="A6" s="47" t="s">
        <v>7</v>
      </c>
      <c r="B6" s="48"/>
      <c r="C6" s="48"/>
      <c r="D6" s="49"/>
      <c r="E6" s="49"/>
      <c r="F6" s="48"/>
      <c r="G6" s="48">
        <f>ROUND(E13,0)</f>
        <v>0</v>
      </c>
    </row>
    <row r="7" spans="1:54" s="5" customFormat="1" x14ac:dyDescent="0.35">
      <c r="A7" s="30"/>
      <c r="B7" s="57" t="s">
        <v>1</v>
      </c>
      <c r="C7" s="61" t="s">
        <v>51</v>
      </c>
      <c r="D7" s="57" t="s">
        <v>52</v>
      </c>
      <c r="E7" s="57" t="s">
        <v>53</v>
      </c>
      <c r="H7" s="5" t="s">
        <v>1</v>
      </c>
    </row>
    <row r="8" spans="1:54" s="5" customFormat="1" x14ac:dyDescent="0.35">
      <c r="A8" s="58" t="s">
        <v>54</v>
      </c>
      <c r="B8" s="59" t="s">
        <v>75</v>
      </c>
      <c r="C8" s="59" t="s">
        <v>11</v>
      </c>
      <c r="D8" s="60" t="s">
        <v>14</v>
      </c>
      <c r="E8" s="59" t="s">
        <v>36</v>
      </c>
    </row>
    <row r="9" spans="1:54" s="6" customFormat="1" x14ac:dyDescent="0.35">
      <c r="A9" s="34"/>
      <c r="B9" s="35"/>
      <c r="C9" s="118"/>
      <c r="D9" s="163"/>
      <c r="E9" s="164"/>
      <c r="H9" s="6" t="s">
        <v>1</v>
      </c>
    </row>
    <row r="10" spans="1:54" s="6" customFormat="1" x14ac:dyDescent="0.35">
      <c r="A10" s="34"/>
      <c r="B10" s="35"/>
      <c r="C10" s="118"/>
      <c r="D10" s="165"/>
      <c r="E10" s="164"/>
    </row>
    <row r="11" spans="1:54" s="6" customFormat="1" x14ac:dyDescent="0.35">
      <c r="A11" s="34"/>
      <c r="B11" s="35"/>
      <c r="C11" s="118"/>
      <c r="D11" s="165"/>
      <c r="E11" s="164"/>
      <c r="G11" s="6" t="s">
        <v>1</v>
      </c>
    </row>
    <row r="12" spans="1:54" s="6" customFormat="1" x14ac:dyDescent="0.35">
      <c r="A12" s="34"/>
      <c r="B12" s="35"/>
      <c r="C12" s="118"/>
      <c r="D12" s="165"/>
      <c r="E12" s="164"/>
    </row>
    <row r="13" spans="1:54" s="5" customFormat="1" ht="16" thickBot="1" x14ac:dyDescent="0.4">
      <c r="A13" s="166" t="s">
        <v>2</v>
      </c>
      <c r="B13" s="52"/>
      <c r="C13" s="51" t="s">
        <v>1</v>
      </c>
      <c r="D13" s="51" t="s">
        <v>1</v>
      </c>
      <c r="E13" s="52">
        <f>SUM(E9:E12)</f>
        <v>0</v>
      </c>
      <c r="F13" s="6"/>
    </row>
    <row r="14" spans="1:54" s="5" customFormat="1" ht="21" customHeight="1" thickTop="1" x14ac:dyDescent="0.3">
      <c r="A14" s="174" t="s">
        <v>15</v>
      </c>
      <c r="B14" s="175"/>
      <c r="C14" s="175"/>
      <c r="D14" s="176"/>
      <c r="E14" s="36" t="s">
        <v>1</v>
      </c>
      <c r="F14" s="16" t="s">
        <v>1</v>
      </c>
      <c r="G14" s="17"/>
    </row>
    <row r="15" spans="1:54" s="99" customFormat="1" ht="65.150000000000006" customHeight="1" x14ac:dyDescent="0.35">
      <c r="A15" s="168" t="s">
        <v>55</v>
      </c>
      <c r="B15" s="169"/>
      <c r="C15" s="169"/>
      <c r="D15" s="170"/>
      <c r="E15" s="6" t="s">
        <v>1</v>
      </c>
      <c r="F15" s="6" t="s">
        <v>1</v>
      </c>
      <c r="G15" s="6" t="s">
        <v>1</v>
      </c>
      <c r="H15" s="6" t="s">
        <v>1</v>
      </c>
      <c r="I15" s="6" t="s">
        <v>1</v>
      </c>
      <c r="J15" s="6" t="s">
        <v>1</v>
      </c>
      <c r="K15" s="6" t="s">
        <v>1</v>
      </c>
      <c r="L15" s="6" t="s">
        <v>1</v>
      </c>
      <c r="M15" s="6" t="s">
        <v>1</v>
      </c>
      <c r="N15" s="6" t="s">
        <v>1</v>
      </c>
      <c r="O15" s="6" t="s">
        <v>1</v>
      </c>
      <c r="P15" s="6" t="s">
        <v>1</v>
      </c>
      <c r="Q15" s="6" t="s">
        <v>1</v>
      </c>
      <c r="R15" s="6" t="s">
        <v>1</v>
      </c>
      <c r="S15" s="6" t="s">
        <v>1</v>
      </c>
      <c r="T15" s="6" t="s">
        <v>1</v>
      </c>
      <c r="U15" s="6" t="s">
        <v>1</v>
      </c>
      <c r="V15" s="6" t="s">
        <v>1</v>
      </c>
      <c r="W15" s="6" t="s">
        <v>1</v>
      </c>
      <c r="X15" s="6" t="s">
        <v>1</v>
      </c>
      <c r="Y15" s="6" t="s">
        <v>1</v>
      </c>
      <c r="Z15" s="6" t="s">
        <v>1</v>
      </c>
      <c r="AA15" s="6" t="s">
        <v>1</v>
      </c>
      <c r="AB15" s="6" t="s">
        <v>1</v>
      </c>
      <c r="AC15" s="6" t="s">
        <v>1</v>
      </c>
      <c r="AD15" s="6" t="s">
        <v>1</v>
      </c>
      <c r="AE15" s="6" t="s">
        <v>1</v>
      </c>
      <c r="AF15" s="6" t="s">
        <v>1</v>
      </c>
      <c r="AG15" s="6" t="s">
        <v>1</v>
      </c>
      <c r="AH15" s="6" t="s">
        <v>1</v>
      </c>
      <c r="AI15" s="6" t="s">
        <v>1</v>
      </c>
      <c r="AJ15" s="6" t="s">
        <v>1</v>
      </c>
      <c r="AK15" s="6" t="s">
        <v>1</v>
      </c>
      <c r="AL15" s="6" t="s">
        <v>1</v>
      </c>
      <c r="AM15" s="6" t="s">
        <v>1</v>
      </c>
      <c r="AN15" s="6" t="s">
        <v>1</v>
      </c>
      <c r="AO15" s="6" t="s">
        <v>1</v>
      </c>
      <c r="AP15" s="6" t="s">
        <v>1</v>
      </c>
      <c r="AQ15" s="6" t="s">
        <v>1</v>
      </c>
      <c r="AR15" s="6" t="s">
        <v>1</v>
      </c>
      <c r="AS15" s="6" t="s">
        <v>1</v>
      </c>
      <c r="AT15" s="6" t="s">
        <v>1</v>
      </c>
      <c r="AU15" s="6" t="s">
        <v>1</v>
      </c>
      <c r="AV15" s="6" t="s">
        <v>1</v>
      </c>
      <c r="AW15" s="6" t="s">
        <v>1</v>
      </c>
      <c r="AX15" s="6" t="s">
        <v>1</v>
      </c>
      <c r="AY15" s="6" t="s">
        <v>1</v>
      </c>
      <c r="AZ15" s="6" t="s">
        <v>1</v>
      </c>
      <c r="BA15" s="6" t="s">
        <v>1</v>
      </c>
      <c r="BB15" s="6" t="s">
        <v>1</v>
      </c>
    </row>
    <row r="16" spans="1:54" s="5" customFormat="1" ht="57.75" customHeight="1" x14ac:dyDescent="0.3">
      <c r="A16" s="168" t="s">
        <v>55</v>
      </c>
      <c r="B16" s="169"/>
      <c r="C16" s="169"/>
      <c r="D16" s="170"/>
      <c r="E16" s="31"/>
      <c r="F16" s="5" t="s">
        <v>1</v>
      </c>
      <c r="G16" s="7"/>
    </row>
    <row r="17" spans="1:8" s="5" customFormat="1" ht="52.5" customHeight="1" x14ac:dyDescent="0.3">
      <c r="A17" s="168" t="s">
        <v>55</v>
      </c>
      <c r="B17" s="169"/>
      <c r="C17" s="169"/>
      <c r="D17" s="170"/>
      <c r="E17" s="31"/>
      <c r="F17" s="5" t="s">
        <v>1</v>
      </c>
      <c r="G17" s="7" t="s">
        <v>1</v>
      </c>
    </row>
    <row r="18" spans="1:8" s="5" customFormat="1" ht="64.5" customHeight="1" x14ac:dyDescent="0.3">
      <c r="A18" s="168" t="s">
        <v>55</v>
      </c>
      <c r="B18" s="169"/>
      <c r="C18" s="169"/>
      <c r="D18" s="170"/>
      <c r="E18" s="31"/>
      <c r="F18" s="5" t="s">
        <v>1</v>
      </c>
      <c r="G18" s="7"/>
    </row>
    <row r="19" spans="1:8" s="5" customFormat="1" ht="15" x14ac:dyDescent="0.3">
      <c r="G19" s="7"/>
    </row>
    <row r="20" spans="1:8" s="5" customFormat="1" ht="15" x14ac:dyDescent="0.3">
      <c r="A20" s="49" t="s">
        <v>8</v>
      </c>
      <c r="B20" s="49"/>
      <c r="C20" s="49"/>
      <c r="D20" s="49"/>
      <c r="E20" s="49"/>
      <c r="F20" s="49" t="s">
        <v>1</v>
      </c>
      <c r="G20" s="53">
        <f>ROUND( A22*B22, 0)</f>
        <v>0</v>
      </c>
    </row>
    <row r="21" spans="1:8" s="5" customFormat="1" x14ac:dyDescent="0.35">
      <c r="A21" s="54" t="s">
        <v>16</v>
      </c>
      <c r="B21" s="55" t="s">
        <v>17</v>
      </c>
      <c r="C21" s="50" t="s">
        <v>18</v>
      </c>
      <c r="D21" s="16"/>
      <c r="E21" s="16"/>
      <c r="F21" s="16"/>
      <c r="G21" s="16"/>
    </row>
    <row r="22" spans="1:8" s="5" customFormat="1" x14ac:dyDescent="0.35">
      <c r="A22" s="119">
        <v>0.25</v>
      </c>
      <c r="B22" s="120">
        <f>ROUND(E13,0)</f>
        <v>0</v>
      </c>
      <c r="C22" s="121" t="s">
        <v>19</v>
      </c>
      <c r="D22" s="5" t="s">
        <v>1</v>
      </c>
    </row>
    <row r="23" spans="1:8" s="5" customFormat="1" ht="27" customHeight="1" x14ac:dyDescent="0.35">
      <c r="A23" s="177" t="s">
        <v>76</v>
      </c>
      <c r="B23" s="178"/>
      <c r="C23" s="139"/>
    </row>
    <row r="24" spans="1:8" s="5" customFormat="1" ht="15" x14ac:dyDescent="0.3">
      <c r="A24" s="5" t="s">
        <v>1</v>
      </c>
    </row>
    <row r="25" spans="1:8" s="6" customFormat="1" x14ac:dyDescent="0.35">
      <c r="A25" s="65" t="s">
        <v>30</v>
      </c>
      <c r="B25" s="65"/>
      <c r="C25" s="65"/>
      <c r="D25" s="65"/>
      <c r="E25" s="66"/>
      <c r="F25" s="66"/>
      <c r="G25" s="48">
        <f>ROUND(D31,0)</f>
        <v>0</v>
      </c>
      <c r="H25" s="8"/>
    </row>
    <row r="26" spans="1:8" s="6" customFormat="1" x14ac:dyDescent="0.35">
      <c r="A26" s="72" t="s">
        <v>34</v>
      </c>
      <c r="B26" s="73" t="s">
        <v>77</v>
      </c>
      <c r="C26" s="73" t="s">
        <v>32</v>
      </c>
      <c r="D26" s="73" t="s">
        <v>78</v>
      </c>
      <c r="E26" s="1"/>
      <c r="F26" s="1"/>
      <c r="G26" s="2"/>
      <c r="H26" s="8"/>
    </row>
    <row r="27" spans="1:8" s="6" customFormat="1" x14ac:dyDescent="0.35">
      <c r="A27" s="123"/>
      <c r="B27" s="124"/>
      <c r="C27" s="125"/>
      <c r="D27" s="126">
        <f>B27*C27</f>
        <v>0</v>
      </c>
      <c r="E27" s="8" t="s">
        <v>1</v>
      </c>
      <c r="F27" s="8" t="s">
        <v>1</v>
      </c>
      <c r="G27" s="9"/>
      <c r="H27" s="8"/>
    </row>
    <row r="28" spans="1:8" s="6" customFormat="1" x14ac:dyDescent="0.35">
      <c r="A28" s="123"/>
      <c r="B28" s="124"/>
      <c r="C28" s="125"/>
      <c r="D28" s="126">
        <f t="shared" ref="D28:D30" si="0">B28*C28</f>
        <v>0</v>
      </c>
      <c r="E28" s="8" t="s">
        <v>1</v>
      </c>
      <c r="F28" s="8"/>
      <c r="G28" s="9"/>
      <c r="H28" s="8"/>
    </row>
    <row r="29" spans="1:8" s="6" customFormat="1" x14ac:dyDescent="0.35">
      <c r="A29" s="123"/>
      <c r="B29" s="124"/>
      <c r="C29" s="125"/>
      <c r="D29" s="126">
        <f t="shared" si="0"/>
        <v>0</v>
      </c>
      <c r="E29" s="8"/>
      <c r="F29" s="8"/>
      <c r="G29" s="9"/>
      <c r="H29" s="8"/>
    </row>
    <row r="30" spans="1:8" s="6" customFormat="1" x14ac:dyDescent="0.35">
      <c r="A30" s="123"/>
      <c r="B30" s="124"/>
      <c r="C30" s="125"/>
      <c r="D30" s="126">
        <f t="shared" si="0"/>
        <v>0</v>
      </c>
      <c r="E30" s="8"/>
      <c r="F30" s="8"/>
      <c r="G30" s="9"/>
      <c r="H30" s="8"/>
    </row>
    <row r="31" spans="1:8" s="6" customFormat="1" x14ac:dyDescent="0.35">
      <c r="A31" s="69" t="s">
        <v>2</v>
      </c>
      <c r="B31" s="70"/>
      <c r="C31" s="71"/>
      <c r="D31" s="68">
        <f>SUM(D27:D30)</f>
        <v>0</v>
      </c>
      <c r="E31" s="21"/>
      <c r="F31" s="8"/>
      <c r="G31" s="9"/>
      <c r="H31" s="8"/>
    </row>
    <row r="32" spans="1:8" s="6" customFormat="1" ht="33.75" customHeight="1" x14ac:dyDescent="0.35">
      <c r="A32" s="171" t="s">
        <v>38</v>
      </c>
      <c r="B32" s="172"/>
      <c r="C32" s="172"/>
      <c r="D32" s="173"/>
      <c r="E32" s="38"/>
      <c r="G32" s="37"/>
    </row>
    <row r="33" spans="1:8" s="6" customFormat="1" ht="46.5" customHeight="1" x14ac:dyDescent="0.35">
      <c r="A33" s="168" t="s">
        <v>56</v>
      </c>
      <c r="B33" s="169"/>
      <c r="C33" s="169"/>
      <c r="D33" s="170"/>
      <c r="E33" s="8"/>
      <c r="F33" s="8" t="s">
        <v>1</v>
      </c>
      <c r="G33" s="9"/>
      <c r="H33" s="8"/>
    </row>
    <row r="34" spans="1:8" s="6" customFormat="1" x14ac:dyDescent="0.35">
      <c r="A34" s="10" t="s">
        <v>1</v>
      </c>
      <c r="B34" s="10"/>
      <c r="C34" s="22" t="s">
        <v>1</v>
      </c>
      <c r="D34" s="10"/>
      <c r="E34" s="8"/>
      <c r="F34" s="8"/>
      <c r="G34" s="9"/>
      <c r="H34" s="8"/>
    </row>
    <row r="35" spans="1:8" s="6" customFormat="1" x14ac:dyDescent="0.35">
      <c r="A35" s="67" t="s">
        <v>33</v>
      </c>
      <c r="B35" s="65"/>
      <c r="C35" s="65"/>
      <c r="D35" s="65"/>
      <c r="E35" s="66"/>
      <c r="F35" s="66"/>
      <c r="G35" s="48">
        <f>ROUND(D41,0)</f>
        <v>0</v>
      </c>
      <c r="H35" s="8"/>
    </row>
    <row r="36" spans="1:8" s="6" customFormat="1" x14ac:dyDescent="0.35">
      <c r="A36" s="72" t="s">
        <v>34</v>
      </c>
      <c r="B36" s="73" t="s">
        <v>31</v>
      </c>
      <c r="C36" s="73" t="s">
        <v>32</v>
      </c>
      <c r="D36" s="73" t="s">
        <v>0</v>
      </c>
      <c r="E36" s="1"/>
      <c r="F36" s="1"/>
      <c r="G36" s="2"/>
      <c r="H36" s="8"/>
    </row>
    <row r="37" spans="1:8" s="6" customFormat="1" x14ac:dyDescent="0.35">
      <c r="A37" s="123"/>
      <c r="B37" s="124"/>
      <c r="C37" s="125"/>
      <c r="D37" s="126">
        <f>B37*C37</f>
        <v>0</v>
      </c>
      <c r="E37" s="8" t="s">
        <v>1</v>
      </c>
      <c r="F37" s="8"/>
      <c r="G37" s="9"/>
      <c r="H37" s="8"/>
    </row>
    <row r="38" spans="1:8" s="6" customFormat="1" x14ac:dyDescent="0.35">
      <c r="A38" s="123"/>
      <c r="B38" s="124"/>
      <c r="C38" s="125"/>
      <c r="D38" s="126">
        <f t="shared" ref="D38:D40" si="1">B38*C38</f>
        <v>0</v>
      </c>
      <c r="E38" s="8"/>
      <c r="F38" s="8"/>
      <c r="G38" s="9"/>
      <c r="H38" s="8"/>
    </row>
    <row r="39" spans="1:8" s="6" customFormat="1" x14ac:dyDescent="0.35">
      <c r="A39" s="123"/>
      <c r="B39" s="124"/>
      <c r="C39" s="125"/>
      <c r="D39" s="126">
        <f t="shared" si="1"/>
        <v>0</v>
      </c>
      <c r="E39" s="8"/>
      <c r="F39" s="8"/>
      <c r="G39" s="9"/>
      <c r="H39" s="8"/>
    </row>
    <row r="40" spans="1:8" s="6" customFormat="1" x14ac:dyDescent="0.35">
      <c r="A40" s="123"/>
      <c r="B40" s="124"/>
      <c r="C40" s="125"/>
      <c r="D40" s="126">
        <f t="shared" si="1"/>
        <v>0</v>
      </c>
      <c r="E40" s="8"/>
      <c r="F40" s="8"/>
      <c r="G40" s="9"/>
      <c r="H40" s="8"/>
    </row>
    <row r="41" spans="1:8" s="6" customFormat="1" x14ac:dyDescent="0.35">
      <c r="A41" s="69" t="s">
        <v>2</v>
      </c>
      <c r="B41" s="70"/>
      <c r="C41" s="71"/>
      <c r="D41" s="68">
        <f>SUM(D37:D40)</f>
        <v>0</v>
      </c>
      <c r="E41" s="21"/>
      <c r="F41" s="8"/>
      <c r="G41" s="9"/>
      <c r="H41" s="8"/>
    </row>
    <row r="42" spans="1:8" s="6" customFormat="1" ht="33.75" customHeight="1" x14ac:dyDescent="0.35">
      <c r="A42" s="171" t="s">
        <v>37</v>
      </c>
      <c r="B42" s="172"/>
      <c r="C42" s="172"/>
      <c r="D42" s="173"/>
      <c r="E42" s="38"/>
      <c r="G42" s="37"/>
    </row>
    <row r="43" spans="1:8" s="6" customFormat="1" ht="37.5" customHeight="1" x14ac:dyDescent="0.35">
      <c r="A43" s="168" t="s">
        <v>56</v>
      </c>
      <c r="B43" s="169"/>
      <c r="C43" s="169"/>
      <c r="D43" s="170"/>
      <c r="E43" s="8"/>
      <c r="F43" s="8" t="s">
        <v>1</v>
      </c>
      <c r="G43" s="9"/>
      <c r="H43" s="8"/>
    </row>
    <row r="44" spans="1:8" s="6" customFormat="1" x14ac:dyDescent="0.35">
      <c r="A44" s="10" t="s">
        <v>1</v>
      </c>
      <c r="B44" s="10"/>
      <c r="C44" s="22" t="s">
        <v>1</v>
      </c>
      <c r="D44" s="10"/>
      <c r="E44" s="8"/>
      <c r="F44" s="8"/>
      <c r="G44" s="9"/>
      <c r="H44" s="8"/>
    </row>
    <row r="45" spans="1:8" s="11" customFormat="1" x14ac:dyDescent="0.35">
      <c r="A45" s="47" t="s">
        <v>100</v>
      </c>
      <c r="B45" s="74"/>
      <c r="C45" s="75"/>
      <c r="D45" s="76"/>
      <c r="E45" s="76"/>
      <c r="F45" s="77"/>
      <c r="G45" s="48">
        <f>ROUND(+D55+E71,0)</f>
        <v>0</v>
      </c>
    </row>
    <row r="46" spans="1:8" s="12" customFormat="1" x14ac:dyDescent="0.35">
      <c r="A46" s="10"/>
      <c r="B46" s="10" t="s">
        <v>1</v>
      </c>
      <c r="C46" s="10"/>
      <c r="D46" s="10"/>
      <c r="E46" s="23"/>
      <c r="G46" s="24"/>
    </row>
    <row r="47" spans="1:8" s="5" customFormat="1" x14ac:dyDescent="0.35">
      <c r="A47" s="28" t="s">
        <v>1</v>
      </c>
      <c r="B47" s="78" t="s">
        <v>23</v>
      </c>
      <c r="C47" s="78" t="s">
        <v>6</v>
      </c>
      <c r="D47" s="78" t="s">
        <v>10</v>
      </c>
      <c r="G47" s="7"/>
    </row>
    <row r="48" spans="1:8" s="5" customFormat="1" ht="15" x14ac:dyDescent="0.3">
      <c r="A48" s="28" t="s">
        <v>9</v>
      </c>
      <c r="F48" s="5" t="s">
        <v>1</v>
      </c>
      <c r="G48" s="7"/>
    </row>
    <row r="49" spans="1:9" s="5" customFormat="1" x14ac:dyDescent="0.35">
      <c r="A49" s="130" t="s">
        <v>80</v>
      </c>
      <c r="B49" s="127"/>
      <c r="C49" s="162">
        <v>10</v>
      </c>
      <c r="D49" s="120">
        <f t="shared" ref="D49:D54" si="2">B49*C49</f>
        <v>0</v>
      </c>
      <c r="E49" s="5" t="s">
        <v>1</v>
      </c>
      <c r="F49" s="5" t="s">
        <v>1</v>
      </c>
      <c r="G49" s="7"/>
    </row>
    <row r="50" spans="1:9" s="5" customFormat="1" x14ac:dyDescent="0.35">
      <c r="A50" s="130" t="s">
        <v>81</v>
      </c>
      <c r="B50" s="127"/>
      <c r="C50" s="162">
        <v>5</v>
      </c>
      <c r="D50" s="120">
        <f t="shared" si="2"/>
        <v>0</v>
      </c>
      <c r="G50" s="7"/>
    </row>
    <row r="51" spans="1:9" s="5" customFormat="1" x14ac:dyDescent="0.35">
      <c r="A51" s="130" t="s">
        <v>79</v>
      </c>
      <c r="B51" s="127"/>
      <c r="C51" s="162">
        <v>1</v>
      </c>
      <c r="D51" s="120">
        <f t="shared" si="2"/>
        <v>0</v>
      </c>
      <c r="F51" s="5" t="s">
        <v>1</v>
      </c>
      <c r="G51" s="7"/>
    </row>
    <row r="52" spans="1:9" s="5" customFormat="1" ht="31" x14ac:dyDescent="0.35">
      <c r="A52" s="130" t="s">
        <v>82</v>
      </c>
      <c r="B52" s="127"/>
      <c r="C52" s="162">
        <v>0.06</v>
      </c>
      <c r="D52" s="120">
        <f t="shared" si="2"/>
        <v>0</v>
      </c>
      <c r="F52" s="5" t="s">
        <v>1</v>
      </c>
      <c r="G52" s="7"/>
    </row>
    <row r="53" spans="1:9" s="11" customFormat="1" x14ac:dyDescent="0.35">
      <c r="A53" s="131" t="s">
        <v>83</v>
      </c>
      <c r="B53" s="127"/>
      <c r="C53" s="167">
        <v>500</v>
      </c>
      <c r="D53" s="120">
        <f t="shared" si="2"/>
        <v>0</v>
      </c>
      <c r="F53" s="13"/>
      <c r="G53" s="25"/>
    </row>
    <row r="54" spans="1:9" s="11" customFormat="1" ht="31" x14ac:dyDescent="0.35">
      <c r="A54" s="131" t="s">
        <v>84</v>
      </c>
      <c r="B54" s="127"/>
      <c r="C54" s="167">
        <v>1000</v>
      </c>
      <c r="D54" s="120">
        <f t="shared" si="2"/>
        <v>0</v>
      </c>
      <c r="F54" s="13"/>
      <c r="G54" s="25"/>
    </row>
    <row r="55" spans="1:9" s="5" customFormat="1" ht="15" x14ac:dyDescent="0.3">
      <c r="A55" s="128" t="s">
        <v>3</v>
      </c>
      <c r="B55" s="129" t="s">
        <v>1</v>
      </c>
      <c r="C55" s="129"/>
      <c r="D55" s="79">
        <f>SUM(D49:D54)</f>
        <v>0</v>
      </c>
      <c r="F55" s="14"/>
      <c r="G55" s="7"/>
      <c r="I55" s="5" t="s">
        <v>1</v>
      </c>
    </row>
    <row r="56" spans="1:9" s="12" customFormat="1" ht="27" customHeight="1" x14ac:dyDescent="0.35">
      <c r="A56" s="171" t="s">
        <v>57</v>
      </c>
      <c r="B56" s="172"/>
      <c r="C56" s="172"/>
      <c r="D56" s="173"/>
      <c r="E56" s="23" t="s">
        <v>1</v>
      </c>
      <c r="F56" s="12" t="s">
        <v>1</v>
      </c>
      <c r="G56" s="24"/>
    </row>
    <row r="57" spans="1:9" s="5" customFormat="1" ht="35.25" customHeight="1" x14ac:dyDescent="0.3">
      <c r="A57" s="180" t="s">
        <v>45</v>
      </c>
      <c r="B57" s="181"/>
      <c r="C57" s="181"/>
      <c r="D57" s="182"/>
      <c r="E57" s="13" t="s">
        <v>1</v>
      </c>
      <c r="F57" s="14"/>
      <c r="G57" s="7"/>
    </row>
    <row r="58" spans="1:9" s="5" customFormat="1" ht="31.5" customHeight="1" x14ac:dyDescent="0.3">
      <c r="A58" s="179" t="s">
        <v>46</v>
      </c>
      <c r="B58" s="169"/>
      <c r="C58" s="169"/>
      <c r="D58" s="170"/>
      <c r="E58" s="14" t="s">
        <v>1</v>
      </c>
      <c r="F58" s="14"/>
      <c r="G58" s="7"/>
    </row>
    <row r="59" spans="1:9" s="5" customFormat="1" ht="36.75" customHeight="1" x14ac:dyDescent="0.3">
      <c r="A59" s="179" t="s">
        <v>50</v>
      </c>
      <c r="B59" s="183"/>
      <c r="C59" s="183"/>
      <c r="D59" s="184"/>
      <c r="E59" s="14" t="s">
        <v>1</v>
      </c>
      <c r="F59" s="14"/>
      <c r="G59" s="7"/>
    </row>
    <row r="60" spans="1:9" s="5" customFormat="1" ht="49" customHeight="1" x14ac:dyDescent="0.3">
      <c r="A60" s="179" t="s">
        <v>47</v>
      </c>
      <c r="B60" s="169"/>
      <c r="C60" s="169"/>
      <c r="D60" s="170"/>
      <c r="E60" s="14"/>
      <c r="F60" s="14" t="s">
        <v>1</v>
      </c>
      <c r="G60" s="7"/>
    </row>
    <row r="61" spans="1:9" s="5" customFormat="1" ht="39" customHeight="1" x14ac:dyDescent="0.3">
      <c r="A61" s="179" t="s">
        <v>48</v>
      </c>
      <c r="B61" s="169"/>
      <c r="C61" s="169"/>
      <c r="D61" s="170"/>
      <c r="E61" s="13" t="s">
        <v>1</v>
      </c>
      <c r="F61" s="14" t="s">
        <v>1</v>
      </c>
      <c r="G61" s="7"/>
    </row>
    <row r="62" spans="1:9" s="5" customFormat="1" ht="36.75" customHeight="1" x14ac:dyDescent="0.3">
      <c r="A62" s="179" t="s">
        <v>49</v>
      </c>
      <c r="B62" s="169"/>
      <c r="C62" s="169"/>
      <c r="D62" s="170"/>
      <c r="E62" s="13" t="s">
        <v>1</v>
      </c>
      <c r="F62" s="14"/>
      <c r="G62" s="7"/>
    </row>
    <row r="63" spans="1:9" s="5" customFormat="1" x14ac:dyDescent="0.3">
      <c r="A63" s="10"/>
      <c r="B63" s="10"/>
      <c r="C63" s="10" t="s">
        <v>1</v>
      </c>
      <c r="D63" s="10"/>
      <c r="E63" s="13"/>
      <c r="F63" s="14"/>
      <c r="G63" s="7"/>
    </row>
    <row r="64" spans="1:9" s="5" customFormat="1" ht="30" x14ac:dyDescent="0.3">
      <c r="A64" s="40" t="s">
        <v>85</v>
      </c>
      <c r="B64" s="122" t="s">
        <v>12</v>
      </c>
      <c r="C64" s="132" t="s">
        <v>39</v>
      </c>
      <c r="D64" s="133" t="s">
        <v>13</v>
      </c>
      <c r="E64" s="122" t="s">
        <v>90</v>
      </c>
      <c r="F64" s="14"/>
      <c r="G64" s="7"/>
    </row>
    <row r="65" spans="1:7" s="11" customFormat="1" x14ac:dyDescent="0.35">
      <c r="A65" s="131" t="s">
        <v>58</v>
      </c>
      <c r="B65" s="134">
        <v>0</v>
      </c>
      <c r="C65" s="135">
        <v>59</v>
      </c>
      <c r="D65" s="136">
        <v>60</v>
      </c>
      <c r="E65" s="137">
        <f>B65*C65*D65</f>
        <v>0</v>
      </c>
      <c r="F65" s="13" t="s">
        <v>1</v>
      </c>
      <c r="G65" s="25"/>
    </row>
    <row r="66" spans="1:7" s="11" customFormat="1" x14ac:dyDescent="0.35">
      <c r="A66" s="131" t="s">
        <v>59</v>
      </c>
      <c r="B66" s="134">
        <v>0</v>
      </c>
      <c r="C66" s="135">
        <v>59</v>
      </c>
      <c r="D66" s="136">
        <v>60</v>
      </c>
      <c r="E66" s="137">
        <f t="shared" ref="E66:E68" si="3">B66*C66*D66</f>
        <v>0</v>
      </c>
      <c r="F66" s="13"/>
      <c r="G66" s="25"/>
    </row>
    <row r="67" spans="1:7" s="11" customFormat="1" x14ac:dyDescent="0.35">
      <c r="A67" s="131" t="s">
        <v>60</v>
      </c>
      <c r="B67" s="134">
        <v>0</v>
      </c>
      <c r="C67" s="135">
        <v>59</v>
      </c>
      <c r="D67" s="136">
        <v>80</v>
      </c>
      <c r="E67" s="137">
        <f t="shared" si="3"/>
        <v>0</v>
      </c>
      <c r="F67" s="13"/>
      <c r="G67" s="25"/>
    </row>
    <row r="68" spans="1:7" s="11" customFormat="1" x14ac:dyDescent="0.35">
      <c r="A68" s="131" t="s">
        <v>61</v>
      </c>
      <c r="B68" s="134">
        <v>0</v>
      </c>
      <c r="C68" s="135">
        <v>59</v>
      </c>
      <c r="D68" s="136">
        <v>80</v>
      </c>
      <c r="E68" s="137">
        <f t="shared" si="3"/>
        <v>0</v>
      </c>
      <c r="F68" s="13"/>
      <c r="G68" s="25"/>
    </row>
    <row r="69" spans="1:7" s="11" customFormat="1" x14ac:dyDescent="0.35">
      <c r="A69" s="131" t="s">
        <v>62</v>
      </c>
      <c r="B69" s="134">
        <v>0</v>
      </c>
      <c r="C69" s="135">
        <v>59</v>
      </c>
      <c r="D69" s="136">
        <v>13</v>
      </c>
      <c r="E69" s="137">
        <f t="shared" ref="E69" si="4">B69*C69*D69</f>
        <v>0</v>
      </c>
      <c r="F69" s="13"/>
      <c r="G69" s="25"/>
    </row>
    <row r="70" spans="1:7" s="11" customFormat="1" x14ac:dyDescent="0.35">
      <c r="A70" s="131" t="s">
        <v>63</v>
      </c>
      <c r="B70" s="134">
        <v>0</v>
      </c>
      <c r="C70" s="135">
        <v>59</v>
      </c>
      <c r="D70" s="136">
        <v>13</v>
      </c>
      <c r="E70" s="137">
        <f t="shared" ref="E70" si="5">B70*C70*D70</f>
        <v>0</v>
      </c>
      <c r="F70" s="13"/>
      <c r="G70" s="25"/>
    </row>
    <row r="71" spans="1:7" s="11" customFormat="1" x14ac:dyDescent="0.35">
      <c r="A71" s="63" t="s">
        <v>86</v>
      </c>
      <c r="B71" s="82"/>
      <c r="C71" s="83"/>
      <c r="D71" s="84"/>
      <c r="E71" s="81">
        <f>SUM(E65:E70)</f>
        <v>0</v>
      </c>
      <c r="F71" s="13"/>
      <c r="G71" s="25"/>
    </row>
    <row r="72" spans="1:7" s="5" customFormat="1" ht="30" customHeight="1" x14ac:dyDescent="0.3">
      <c r="A72" s="171" t="s">
        <v>29</v>
      </c>
      <c r="B72" s="172"/>
      <c r="C72" s="172"/>
      <c r="D72" s="173"/>
      <c r="E72" s="39" t="s">
        <v>1</v>
      </c>
      <c r="F72" s="14" t="s">
        <v>1</v>
      </c>
      <c r="G72" s="7"/>
    </row>
    <row r="73" spans="1:7" s="5" customFormat="1" ht="36.75" customHeight="1" x14ac:dyDescent="0.3">
      <c r="A73" s="179" t="s">
        <v>64</v>
      </c>
      <c r="B73" s="169"/>
      <c r="C73" s="169"/>
      <c r="D73" s="170"/>
      <c r="E73" s="26" t="s">
        <v>1</v>
      </c>
      <c r="F73" s="14"/>
      <c r="G73" s="7"/>
    </row>
    <row r="74" spans="1:7" s="5" customFormat="1" ht="39.75" customHeight="1" x14ac:dyDescent="0.3">
      <c r="A74" s="179" t="s">
        <v>65</v>
      </c>
      <c r="B74" s="169"/>
      <c r="C74" s="169"/>
      <c r="D74" s="170"/>
      <c r="E74" s="26" t="s">
        <v>1</v>
      </c>
      <c r="F74" s="14"/>
      <c r="G74" s="7"/>
    </row>
    <row r="75" spans="1:7" s="5" customFormat="1" ht="48" customHeight="1" x14ac:dyDescent="0.3">
      <c r="A75" s="179" t="s">
        <v>66</v>
      </c>
      <c r="B75" s="169"/>
      <c r="C75" s="169"/>
      <c r="D75" s="170"/>
      <c r="E75" s="26" t="s">
        <v>1</v>
      </c>
      <c r="F75" s="14"/>
      <c r="G75" s="7"/>
    </row>
    <row r="76" spans="1:7" s="5" customFormat="1" ht="41.25" customHeight="1" x14ac:dyDescent="0.3">
      <c r="A76" s="179" t="s">
        <v>67</v>
      </c>
      <c r="B76" s="169"/>
      <c r="C76" s="169"/>
      <c r="D76" s="170"/>
      <c r="E76" s="41" t="s">
        <v>1</v>
      </c>
      <c r="F76" s="14"/>
      <c r="G76" s="7"/>
    </row>
    <row r="77" spans="1:7" s="5" customFormat="1" ht="46.5" customHeight="1" x14ac:dyDescent="0.3">
      <c r="A77" s="179" t="s">
        <v>68</v>
      </c>
      <c r="B77" s="169"/>
      <c r="C77" s="169"/>
      <c r="D77" s="170"/>
      <c r="E77" s="41"/>
      <c r="F77" s="14"/>
      <c r="G77" s="7"/>
    </row>
    <row r="78" spans="1:7" s="5" customFormat="1" ht="46.5" customHeight="1" x14ac:dyDescent="0.3">
      <c r="A78" s="179" t="s">
        <v>69</v>
      </c>
      <c r="B78" s="169"/>
      <c r="C78" s="169"/>
      <c r="D78" s="170"/>
      <c r="E78" s="41"/>
      <c r="F78" s="14"/>
      <c r="G78" s="7"/>
    </row>
    <row r="79" spans="1:7" s="5" customFormat="1" ht="18" customHeight="1" x14ac:dyDescent="0.3">
      <c r="A79" s="27" t="s">
        <v>1</v>
      </c>
      <c r="B79" s="27" t="s">
        <v>1</v>
      </c>
      <c r="C79" s="27"/>
      <c r="D79" s="27"/>
      <c r="E79" s="41"/>
      <c r="F79" s="14"/>
      <c r="G79" s="7"/>
    </row>
    <row r="80" spans="1:7" s="5" customFormat="1" x14ac:dyDescent="0.35">
      <c r="A80" s="85" t="s">
        <v>24</v>
      </c>
      <c r="B80" s="85"/>
      <c r="C80" s="56"/>
      <c r="D80" s="49"/>
      <c r="E80" s="49"/>
      <c r="F80" s="56"/>
      <c r="G80" s="48">
        <f>ROUND(B87,0)</f>
        <v>0</v>
      </c>
    </row>
    <row r="81" spans="1:7" s="5" customFormat="1" x14ac:dyDescent="0.35">
      <c r="A81" s="113"/>
      <c r="B81" s="154" t="s">
        <v>36</v>
      </c>
      <c r="C81" s="151"/>
      <c r="D81" s="152"/>
      <c r="G81" s="17"/>
    </row>
    <row r="82" spans="1:7" s="5" customFormat="1" x14ac:dyDescent="0.3">
      <c r="A82" s="138" t="s">
        <v>70</v>
      </c>
      <c r="B82" s="140"/>
      <c r="C82" s="153"/>
      <c r="D82" s="153"/>
      <c r="G82" s="17"/>
    </row>
    <row r="83" spans="1:7" s="5" customFormat="1" x14ac:dyDescent="0.3">
      <c r="A83" s="138" t="s">
        <v>71</v>
      </c>
      <c r="B83" s="140"/>
      <c r="C83" s="153"/>
      <c r="D83" s="153"/>
    </row>
    <row r="84" spans="1:7" s="5" customFormat="1" x14ac:dyDescent="0.3">
      <c r="A84" s="138" t="s">
        <v>72</v>
      </c>
      <c r="B84" s="140"/>
      <c r="C84" s="153"/>
      <c r="D84" s="153"/>
    </row>
    <row r="85" spans="1:7" s="5" customFormat="1" x14ac:dyDescent="0.3">
      <c r="A85" s="138" t="s">
        <v>73</v>
      </c>
      <c r="B85" s="140"/>
      <c r="C85" s="153"/>
      <c r="D85" s="153"/>
    </row>
    <row r="86" spans="1:7" s="5" customFormat="1" x14ac:dyDescent="0.3">
      <c r="A86" s="138" t="s">
        <v>74</v>
      </c>
      <c r="B86" s="140"/>
      <c r="C86" s="153"/>
      <c r="D86" s="153"/>
      <c r="F86" s="5" t="s">
        <v>1</v>
      </c>
    </row>
    <row r="87" spans="1:7" s="6" customFormat="1" x14ac:dyDescent="0.35">
      <c r="A87" s="63" t="s">
        <v>25</v>
      </c>
      <c r="B87" s="62">
        <f>SUM(B82:B86)</f>
        <v>0</v>
      </c>
      <c r="C87" s="44"/>
      <c r="D87" s="44"/>
    </row>
    <row r="88" spans="1:7" s="5" customFormat="1" ht="40.5" customHeight="1" x14ac:dyDescent="0.35">
      <c r="A88" s="185" t="s">
        <v>101</v>
      </c>
      <c r="B88" s="186"/>
      <c r="C88" s="33" t="s">
        <v>1</v>
      </c>
      <c r="D88" s="33" t="s">
        <v>1</v>
      </c>
      <c r="E88" s="14"/>
    </row>
    <row r="89" spans="1:7" s="5" customFormat="1" ht="22.5" customHeight="1" x14ac:dyDescent="0.35">
      <c r="A89" s="168" t="s">
        <v>98</v>
      </c>
      <c r="B89" s="170"/>
      <c r="C89" s="33"/>
      <c r="D89" s="33"/>
      <c r="E89" s="14"/>
    </row>
    <row r="90" spans="1:7" s="6" customFormat="1" x14ac:dyDescent="0.35">
      <c r="A90" s="30"/>
      <c r="B90" s="33"/>
      <c r="C90" s="14"/>
      <c r="D90" s="14"/>
      <c r="E90" s="33"/>
      <c r="G90" s="29"/>
    </row>
    <row r="91" spans="1:7" s="5" customFormat="1" x14ac:dyDescent="0.35">
      <c r="A91" s="63" t="s">
        <v>5</v>
      </c>
      <c r="B91" s="62"/>
      <c r="C91" s="64"/>
      <c r="D91" s="80"/>
      <c r="E91" s="80"/>
      <c r="F91" s="64"/>
      <c r="G91" s="86">
        <f>ROUND(G6+G20+G80+G45+G35+G25,0)</f>
        <v>0</v>
      </c>
    </row>
    <row r="92" spans="1:7" s="5" customFormat="1" x14ac:dyDescent="0.35">
      <c r="A92" s="43"/>
      <c r="B92" s="39"/>
      <c r="C92" s="44"/>
      <c r="D92" s="44"/>
      <c r="E92" s="39"/>
      <c r="G92" s="16"/>
    </row>
    <row r="93" spans="1:7" s="5" customFormat="1" x14ac:dyDescent="0.35">
      <c r="A93" s="96" t="s">
        <v>91</v>
      </c>
      <c r="B93" s="97"/>
      <c r="C93" s="98"/>
      <c r="D93" s="80"/>
      <c r="E93" s="80"/>
      <c r="F93" s="98"/>
      <c r="G93" s="62">
        <f>D98+D99</f>
        <v>0</v>
      </c>
    </row>
    <row r="94" spans="1:7" s="110" customFormat="1" ht="16.5" customHeight="1" x14ac:dyDescent="0.35">
      <c r="A94" s="161" t="s">
        <v>1</v>
      </c>
      <c r="B94" s="108"/>
      <c r="C94" s="109"/>
      <c r="D94" s="109"/>
      <c r="E94" s="109"/>
      <c r="F94" s="109"/>
    </row>
    <row r="95" spans="1:7" s="110" customFormat="1" ht="16.5" customHeight="1" x14ac:dyDescent="0.35">
      <c r="A95" s="106"/>
      <c r="B95" s="108"/>
      <c r="C95" s="109"/>
      <c r="D95" s="109"/>
      <c r="E95" s="109"/>
      <c r="F95" s="109"/>
    </row>
    <row r="96" spans="1:7" s="110" customFormat="1" ht="16.5" customHeight="1" x14ac:dyDescent="0.35">
      <c r="A96" s="107" t="s">
        <v>1</v>
      </c>
      <c r="B96" s="61" t="s">
        <v>92</v>
      </c>
      <c r="C96" s="57" t="s">
        <v>93</v>
      </c>
      <c r="D96" s="57" t="s">
        <v>94</v>
      </c>
      <c r="E96" s="109"/>
      <c r="F96" s="109"/>
    </row>
    <row r="97" spans="1:7" s="111" customFormat="1" x14ac:dyDescent="0.35">
      <c r="A97" s="107"/>
      <c r="B97" s="60" t="s">
        <v>95</v>
      </c>
      <c r="C97" s="155" t="s">
        <v>96</v>
      </c>
      <c r="D97" s="156" t="s">
        <v>0</v>
      </c>
      <c r="F97" s="112"/>
    </row>
    <row r="98" spans="1:7" s="105" customFormat="1" x14ac:dyDescent="0.35">
      <c r="A98" s="160" t="s">
        <v>28</v>
      </c>
      <c r="B98" s="157">
        <v>0</v>
      </c>
      <c r="C98" s="158">
        <v>0</v>
      </c>
      <c r="D98" s="159">
        <f>ROUND(B98*C98,0)</f>
        <v>0</v>
      </c>
    </row>
    <row r="99" spans="1:7" s="105" customFormat="1" x14ac:dyDescent="0.35">
      <c r="A99" s="160" t="s">
        <v>26</v>
      </c>
      <c r="B99" s="157">
        <v>0</v>
      </c>
      <c r="C99" s="158">
        <v>0</v>
      </c>
      <c r="D99" s="159">
        <f>ROUND(B99*C99,0)</f>
        <v>0</v>
      </c>
      <c r="E99" s="106" t="s">
        <v>1</v>
      </c>
    </row>
    <row r="100" spans="1:7" s="6" customFormat="1" x14ac:dyDescent="0.35">
      <c r="A100" s="90"/>
      <c r="B100" s="90" t="s">
        <v>1</v>
      </c>
      <c r="C100" s="90"/>
      <c r="D100" s="42"/>
      <c r="E100" s="33"/>
    </row>
    <row r="101" spans="1:7" s="5" customFormat="1" ht="24" customHeight="1" thickBot="1" x14ac:dyDescent="0.4">
      <c r="A101" s="87" t="s">
        <v>35</v>
      </c>
      <c r="B101" s="88"/>
      <c r="C101" s="91"/>
      <c r="D101" s="89"/>
      <c r="E101" s="89"/>
      <c r="F101" s="91"/>
      <c r="G101" s="52">
        <f>G91+G93</f>
        <v>0</v>
      </c>
    </row>
    <row r="102" spans="1:7" s="12" customFormat="1" ht="16" thickTop="1" x14ac:dyDescent="0.35">
      <c r="A102" s="45" t="s">
        <v>1</v>
      </c>
    </row>
    <row r="103" spans="1:7" s="12" customFormat="1" x14ac:dyDescent="0.35">
      <c r="A103" s="46"/>
      <c r="B103" s="18"/>
      <c r="C103" s="18"/>
      <c r="D103" s="18"/>
      <c r="E103" s="18"/>
      <c r="F103" s="18"/>
      <c r="G103" s="18"/>
    </row>
    <row r="104" spans="1:7" s="12" customFormat="1" x14ac:dyDescent="0.35">
      <c r="A104" s="45"/>
    </row>
  </sheetData>
  <sheetProtection formatCells="0" formatRows="0" selectLockedCells="1"/>
  <mergeCells count="26">
    <mergeCell ref="A89:B89"/>
    <mergeCell ref="A72:D72"/>
    <mergeCell ref="A75:D75"/>
    <mergeCell ref="A88:B88"/>
    <mergeCell ref="A78:D78"/>
    <mergeCell ref="A77:D77"/>
    <mergeCell ref="A76:D76"/>
    <mergeCell ref="A56:D56"/>
    <mergeCell ref="A74:D74"/>
    <mergeCell ref="A57:D57"/>
    <mergeCell ref="A62:D62"/>
    <mergeCell ref="A59:D59"/>
    <mergeCell ref="A73:D73"/>
    <mergeCell ref="A58:D58"/>
    <mergeCell ref="A60:D60"/>
    <mergeCell ref="A61:D61"/>
    <mergeCell ref="A43:D43"/>
    <mergeCell ref="A33:D33"/>
    <mergeCell ref="A32:D32"/>
    <mergeCell ref="A42:D42"/>
    <mergeCell ref="A14:D14"/>
    <mergeCell ref="A17:D17"/>
    <mergeCell ref="A23:B23"/>
    <mergeCell ref="A16:D16"/>
    <mergeCell ref="A15:D15"/>
    <mergeCell ref="A18:D18"/>
  </mergeCells>
  <phoneticPr fontId="13" type="noConversion"/>
  <pageMargins left="0.25" right="0.25" top="0.75" bottom="0.75" header="0.3" footer="0.3"/>
  <pageSetup scale="62" fitToHeight="0" orientation="landscape" r:id="rId1"/>
  <headerFooter>
    <oddFooter>&amp;L&amp;8&amp;Z&amp;F&amp;R&amp;P of &amp;N</oddFooter>
  </headerFooter>
  <rowBreaks count="3" manualBreakCount="3">
    <brk id="24" max="6" man="1"/>
    <brk id="62" max="6" man="1"/>
    <brk id="101"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Data!A3:A5</xm:f>
          </x14:formula1>
          <xm:sqref>C22:C23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1"/>
  <sheetViews>
    <sheetView workbookViewId="0">
      <selection activeCell="F11" sqref="F11"/>
    </sheetView>
  </sheetViews>
  <sheetFormatPr defaultColWidth="8.81640625" defaultRowHeight="14.5" x14ac:dyDescent="0.35"/>
  <cols>
    <col min="1" max="1" width="18" customWidth="1"/>
  </cols>
  <sheetData>
    <row r="2" spans="1:1" x14ac:dyDescent="0.35">
      <c r="A2" t="s">
        <v>22</v>
      </c>
    </row>
    <row r="3" spans="1:1" x14ac:dyDescent="0.35">
      <c r="A3" t="s">
        <v>21</v>
      </c>
    </row>
    <row r="4" spans="1:1" x14ac:dyDescent="0.35">
      <c r="A4" t="s">
        <v>19</v>
      </c>
    </row>
    <row r="5" spans="1:1" x14ac:dyDescent="0.35">
      <c r="A5" t="s">
        <v>20</v>
      </c>
    </row>
    <row r="8" spans="1:1" x14ac:dyDescent="0.35">
      <c r="A8" t="s">
        <v>27</v>
      </c>
    </row>
    <row r="9" spans="1:1" x14ac:dyDescent="0.35">
      <c r="A9" t="s">
        <v>21</v>
      </c>
    </row>
    <row r="10" spans="1:1" x14ac:dyDescent="0.35">
      <c r="A10" t="s">
        <v>28</v>
      </c>
    </row>
    <row r="11" spans="1:1" x14ac:dyDescent="0.35">
      <c r="A11" t="s">
        <v>26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7"/>
  <sheetViews>
    <sheetView workbookViewId="0">
      <selection activeCell="A2" sqref="A2"/>
    </sheetView>
  </sheetViews>
  <sheetFormatPr defaultColWidth="8.81640625" defaultRowHeight="14.5" x14ac:dyDescent="0.35"/>
  <cols>
    <col min="1" max="1" width="46.54296875" customWidth="1"/>
  </cols>
  <sheetData>
    <row r="1" spans="1:12" ht="15.5" x14ac:dyDescent="0.35">
      <c r="A1" s="100" t="s">
        <v>4</v>
      </c>
      <c r="B1" s="100"/>
      <c r="C1" s="101"/>
      <c r="D1" s="101"/>
      <c r="E1" s="101"/>
      <c r="F1" s="101"/>
      <c r="G1" s="101"/>
      <c r="H1" s="101"/>
      <c r="I1" s="101"/>
      <c r="J1" s="101"/>
      <c r="K1" s="101"/>
      <c r="L1" s="101"/>
    </row>
    <row r="2" spans="1:12" ht="15.5" x14ac:dyDescent="0.35">
      <c r="A2" s="102" t="str">
        <f>'ITEMIZED BUDGET Detail'!A2</f>
        <v>Name of Project</v>
      </c>
      <c r="B2" s="102"/>
      <c r="C2" s="101"/>
      <c r="D2" s="101"/>
      <c r="E2" s="101"/>
      <c r="F2" s="101"/>
      <c r="G2" s="101"/>
      <c r="H2" s="101"/>
      <c r="I2" s="101"/>
      <c r="J2" s="101"/>
      <c r="K2" s="101"/>
      <c r="L2" s="101"/>
    </row>
    <row r="3" spans="1:12" ht="18.5" x14ac:dyDescent="0.45">
      <c r="A3" s="103" t="s">
        <v>40</v>
      </c>
      <c r="B3" s="103"/>
      <c r="C3" s="104"/>
      <c r="D3" s="104"/>
      <c r="E3" s="104"/>
      <c r="F3" s="104"/>
      <c r="G3" s="104" t="s">
        <v>1</v>
      </c>
      <c r="H3" s="104"/>
      <c r="I3" s="104"/>
      <c r="J3" s="104"/>
      <c r="K3" s="104"/>
      <c r="L3" s="104"/>
    </row>
    <row r="4" spans="1:12" ht="18.5" x14ac:dyDescent="0.45">
      <c r="A4" s="103"/>
      <c r="B4" s="103"/>
      <c r="C4" s="104"/>
      <c r="D4" s="104"/>
      <c r="E4" s="104"/>
      <c r="F4" s="104"/>
      <c r="G4" s="104"/>
      <c r="H4" s="104"/>
      <c r="I4" s="104"/>
      <c r="J4" s="104"/>
      <c r="K4" s="104"/>
      <c r="L4" s="104"/>
    </row>
    <row r="5" spans="1:12" ht="18.5" x14ac:dyDescent="0.45">
      <c r="A5" s="147">
        <v>1</v>
      </c>
      <c r="B5" s="148"/>
      <c r="C5" s="149"/>
      <c r="D5" s="149"/>
      <c r="E5" s="149"/>
      <c r="F5" s="149"/>
      <c r="G5" s="149"/>
      <c r="H5" s="149"/>
      <c r="I5" s="149"/>
      <c r="J5" s="149"/>
      <c r="K5" s="149"/>
      <c r="L5" s="149"/>
    </row>
    <row r="6" spans="1:12" ht="33.75" customHeight="1" x14ac:dyDescent="0.35">
      <c r="A6" s="142" t="s">
        <v>41</v>
      </c>
      <c r="B6" s="195"/>
      <c r="C6" s="195"/>
      <c r="D6" s="195"/>
      <c r="E6" s="195"/>
      <c r="F6" s="195"/>
      <c r="G6" s="195"/>
      <c r="H6" s="195"/>
      <c r="I6" s="195"/>
      <c r="J6" s="195"/>
      <c r="K6" s="195"/>
      <c r="L6" s="196"/>
    </row>
    <row r="7" spans="1:12" ht="36.75" customHeight="1" x14ac:dyDescent="0.35">
      <c r="A7" s="141" t="s">
        <v>88</v>
      </c>
      <c r="B7" s="187"/>
      <c r="C7" s="187"/>
      <c r="D7" s="187"/>
      <c r="E7" s="187"/>
      <c r="F7" s="187"/>
      <c r="G7" s="187"/>
      <c r="H7" s="187"/>
      <c r="I7" s="187"/>
      <c r="J7" s="187"/>
      <c r="K7" s="187"/>
      <c r="L7" s="188"/>
    </row>
    <row r="8" spans="1:12" ht="29.25" customHeight="1" x14ac:dyDescent="0.35">
      <c r="A8" s="142" t="s">
        <v>42</v>
      </c>
      <c r="B8" s="187"/>
      <c r="C8" s="187"/>
      <c r="D8" s="187"/>
      <c r="E8" s="187"/>
      <c r="F8" s="187"/>
      <c r="G8" s="187"/>
      <c r="H8" s="187"/>
      <c r="I8" s="187"/>
      <c r="J8" s="187"/>
      <c r="K8" s="187"/>
      <c r="L8" s="188"/>
    </row>
    <row r="9" spans="1:12" ht="75" customHeight="1" x14ac:dyDescent="0.35">
      <c r="A9" s="142" t="s">
        <v>89</v>
      </c>
      <c r="B9" s="187"/>
      <c r="C9" s="187"/>
      <c r="D9" s="187"/>
      <c r="E9" s="187"/>
      <c r="F9" s="187"/>
      <c r="G9" s="187"/>
      <c r="H9" s="187"/>
      <c r="I9" s="187"/>
      <c r="J9" s="187"/>
      <c r="K9" s="187"/>
      <c r="L9" s="188"/>
    </row>
    <row r="10" spans="1:12" ht="29.25" customHeight="1" x14ac:dyDescent="0.35">
      <c r="A10" s="143" t="s">
        <v>43</v>
      </c>
      <c r="B10" s="189" t="s">
        <v>97</v>
      </c>
      <c r="C10" s="189"/>
      <c r="D10" s="189"/>
      <c r="E10" s="189"/>
      <c r="F10" s="189"/>
      <c r="G10" s="189"/>
      <c r="H10" s="189"/>
      <c r="I10" s="189"/>
      <c r="J10" s="189"/>
      <c r="K10" s="189"/>
      <c r="L10" s="190"/>
    </row>
    <row r="11" spans="1:12" ht="46.5" customHeight="1" x14ac:dyDescent="0.35">
      <c r="A11" s="143" t="s">
        <v>36</v>
      </c>
      <c r="B11" s="191">
        <v>0</v>
      </c>
      <c r="C11" s="191"/>
      <c r="D11" s="191"/>
      <c r="E11" s="191"/>
      <c r="F11" s="191"/>
      <c r="G11" s="191"/>
      <c r="H11" s="191"/>
      <c r="I11" s="191"/>
      <c r="J11" s="191"/>
      <c r="K11" s="191"/>
      <c r="L11" s="192"/>
    </row>
    <row r="12" spans="1:12" ht="48.75" customHeight="1" x14ac:dyDescent="0.35">
      <c r="A12" s="145"/>
      <c r="B12" s="193" t="s">
        <v>87</v>
      </c>
      <c r="C12" s="193"/>
      <c r="D12" s="193"/>
      <c r="E12" s="193"/>
      <c r="F12" s="193"/>
      <c r="G12" s="193"/>
      <c r="H12" s="193"/>
      <c r="I12" s="193"/>
      <c r="J12" s="193"/>
      <c r="K12" s="193"/>
      <c r="L12" s="194"/>
    </row>
    <row r="13" spans="1:12" x14ac:dyDescent="0.35">
      <c r="B13" t="s">
        <v>1</v>
      </c>
    </row>
    <row r="14" spans="1:12" ht="15.5" x14ac:dyDescent="0.35">
      <c r="A14" s="147">
        <v>2</v>
      </c>
      <c r="B14" s="150"/>
      <c r="C14" s="150"/>
      <c r="D14" s="150"/>
      <c r="E14" s="150"/>
      <c r="F14" s="150"/>
      <c r="G14" s="150"/>
      <c r="H14" s="150"/>
      <c r="I14" s="150"/>
      <c r="J14" s="150"/>
      <c r="K14" s="150"/>
      <c r="L14" s="150"/>
    </row>
    <row r="15" spans="1:12" ht="48.75" customHeight="1" x14ac:dyDescent="0.35">
      <c r="A15" s="142" t="s">
        <v>41</v>
      </c>
      <c r="B15" s="195"/>
      <c r="C15" s="195"/>
      <c r="D15" s="195"/>
      <c r="E15" s="195"/>
      <c r="F15" s="195"/>
      <c r="G15" s="195"/>
      <c r="H15" s="195"/>
      <c r="I15" s="195"/>
      <c r="J15" s="195"/>
      <c r="K15" s="195"/>
      <c r="L15" s="196"/>
    </row>
    <row r="16" spans="1:12" ht="48.75" customHeight="1" x14ac:dyDescent="0.35">
      <c r="A16" s="141" t="s">
        <v>88</v>
      </c>
      <c r="B16" s="187"/>
      <c r="C16" s="187"/>
      <c r="D16" s="187"/>
      <c r="E16" s="187"/>
      <c r="F16" s="187"/>
      <c r="G16" s="187"/>
      <c r="H16" s="187"/>
      <c r="I16" s="187"/>
      <c r="J16" s="187"/>
      <c r="K16" s="187"/>
      <c r="L16" s="188"/>
    </row>
    <row r="17" spans="1:12" ht="48.75" customHeight="1" x14ac:dyDescent="0.35">
      <c r="A17" s="142" t="s">
        <v>42</v>
      </c>
      <c r="B17" s="187"/>
      <c r="C17" s="187"/>
      <c r="D17" s="187"/>
      <c r="E17" s="187"/>
      <c r="F17" s="187"/>
      <c r="G17" s="187"/>
      <c r="H17" s="187"/>
      <c r="I17" s="187"/>
      <c r="J17" s="187"/>
      <c r="K17" s="187"/>
      <c r="L17" s="188"/>
    </row>
    <row r="18" spans="1:12" ht="48.75" customHeight="1" x14ac:dyDescent="0.35">
      <c r="A18" s="142" t="s">
        <v>89</v>
      </c>
      <c r="B18" s="187"/>
      <c r="C18" s="187"/>
      <c r="D18" s="187"/>
      <c r="E18" s="187"/>
      <c r="F18" s="187"/>
      <c r="G18" s="187"/>
      <c r="H18" s="187"/>
      <c r="I18" s="187"/>
      <c r="J18" s="187"/>
      <c r="K18" s="187"/>
      <c r="L18" s="188"/>
    </row>
    <row r="19" spans="1:12" ht="48.75" customHeight="1" x14ac:dyDescent="0.35">
      <c r="A19" s="143" t="s">
        <v>43</v>
      </c>
      <c r="B19" s="189" t="s">
        <v>97</v>
      </c>
      <c r="C19" s="189"/>
      <c r="D19" s="189"/>
      <c r="E19" s="189"/>
      <c r="F19" s="189"/>
      <c r="G19" s="189"/>
      <c r="H19" s="189"/>
      <c r="I19" s="189"/>
      <c r="J19" s="189"/>
      <c r="K19" s="189"/>
      <c r="L19" s="190"/>
    </row>
    <row r="20" spans="1:12" ht="48.75" customHeight="1" x14ac:dyDescent="0.35">
      <c r="A20" s="143" t="s">
        <v>36</v>
      </c>
      <c r="B20" s="191">
        <v>0</v>
      </c>
      <c r="C20" s="191"/>
      <c r="D20" s="191"/>
      <c r="E20" s="191"/>
      <c r="F20" s="191"/>
      <c r="G20" s="191"/>
      <c r="H20" s="191"/>
      <c r="I20" s="191"/>
      <c r="J20" s="191"/>
      <c r="K20" s="191"/>
      <c r="L20" s="192"/>
    </row>
    <row r="21" spans="1:12" ht="48.75" customHeight="1" x14ac:dyDescent="0.35">
      <c r="A21" s="145"/>
      <c r="B21" s="193" t="s">
        <v>87</v>
      </c>
      <c r="C21" s="193"/>
      <c r="D21" s="193"/>
      <c r="E21" s="193"/>
      <c r="F21" s="193"/>
      <c r="G21" s="193"/>
      <c r="H21" s="193"/>
      <c r="I21" s="193"/>
      <c r="J21" s="193"/>
      <c r="K21" s="193"/>
      <c r="L21" s="194"/>
    </row>
    <row r="22" spans="1:12" ht="15.5" x14ac:dyDescent="0.35">
      <c r="A22" s="144"/>
      <c r="B22" s="146"/>
      <c r="C22" s="146"/>
      <c r="D22" s="146"/>
      <c r="E22" s="146"/>
      <c r="F22" s="146"/>
      <c r="G22" s="146"/>
      <c r="H22" s="146"/>
      <c r="I22" s="146"/>
      <c r="J22" s="146"/>
      <c r="K22" s="146"/>
      <c r="L22" s="146"/>
    </row>
    <row r="23" spans="1:12" ht="15.5" x14ac:dyDescent="0.35">
      <c r="A23" s="147">
        <v>3</v>
      </c>
      <c r="B23" s="150"/>
      <c r="C23" s="150"/>
      <c r="D23" s="150"/>
      <c r="E23" s="150"/>
      <c r="F23" s="150"/>
      <c r="G23" s="150"/>
      <c r="H23" s="150"/>
      <c r="I23" s="150"/>
      <c r="J23" s="150"/>
      <c r="K23" s="150"/>
      <c r="L23" s="150"/>
    </row>
    <row r="24" spans="1:12" ht="48.75" customHeight="1" x14ac:dyDescent="0.35">
      <c r="A24" s="142" t="s">
        <v>41</v>
      </c>
      <c r="B24" s="195"/>
      <c r="C24" s="195"/>
      <c r="D24" s="195"/>
      <c r="E24" s="195"/>
      <c r="F24" s="195"/>
      <c r="G24" s="195"/>
      <c r="H24" s="195"/>
      <c r="I24" s="195"/>
      <c r="J24" s="195"/>
      <c r="K24" s="195"/>
      <c r="L24" s="196"/>
    </row>
    <row r="25" spans="1:12" ht="48.75" customHeight="1" x14ac:dyDescent="0.35">
      <c r="A25" s="141" t="s">
        <v>88</v>
      </c>
      <c r="B25" s="187"/>
      <c r="C25" s="187"/>
      <c r="D25" s="187"/>
      <c r="E25" s="187"/>
      <c r="F25" s="187"/>
      <c r="G25" s="187"/>
      <c r="H25" s="187"/>
      <c r="I25" s="187"/>
      <c r="J25" s="187"/>
      <c r="K25" s="187"/>
      <c r="L25" s="188"/>
    </row>
    <row r="26" spans="1:12" ht="48.75" customHeight="1" x14ac:dyDescent="0.35">
      <c r="A26" s="142" t="s">
        <v>42</v>
      </c>
      <c r="B26" s="187"/>
      <c r="C26" s="187"/>
      <c r="D26" s="187"/>
      <c r="E26" s="187"/>
      <c r="F26" s="187"/>
      <c r="G26" s="187"/>
      <c r="H26" s="187"/>
      <c r="I26" s="187"/>
      <c r="J26" s="187"/>
      <c r="K26" s="187"/>
      <c r="L26" s="188"/>
    </row>
    <row r="27" spans="1:12" ht="48.75" customHeight="1" x14ac:dyDescent="0.35">
      <c r="A27" s="142" t="s">
        <v>89</v>
      </c>
      <c r="B27" s="187"/>
      <c r="C27" s="187"/>
      <c r="D27" s="187"/>
      <c r="E27" s="187"/>
      <c r="F27" s="187"/>
      <c r="G27" s="187"/>
      <c r="H27" s="187"/>
      <c r="I27" s="187"/>
      <c r="J27" s="187"/>
      <c r="K27" s="187"/>
      <c r="L27" s="188"/>
    </row>
    <row r="28" spans="1:12" ht="15.75" customHeight="1" x14ac:dyDescent="0.35">
      <c r="A28" s="143" t="s">
        <v>43</v>
      </c>
      <c r="B28" s="189" t="s">
        <v>97</v>
      </c>
      <c r="C28" s="189"/>
      <c r="D28" s="189"/>
      <c r="E28" s="189"/>
      <c r="F28" s="189"/>
      <c r="G28" s="189"/>
      <c r="H28" s="189"/>
      <c r="I28" s="189"/>
      <c r="J28" s="189"/>
      <c r="K28" s="189"/>
      <c r="L28" s="190"/>
    </row>
    <row r="29" spans="1:12" ht="48.75" customHeight="1" x14ac:dyDescent="0.35">
      <c r="A29" s="143" t="s">
        <v>36</v>
      </c>
      <c r="B29" s="191">
        <v>0</v>
      </c>
      <c r="C29" s="191"/>
      <c r="D29" s="191"/>
      <c r="E29" s="191"/>
      <c r="F29" s="191"/>
      <c r="G29" s="191"/>
      <c r="H29" s="191"/>
      <c r="I29" s="191"/>
      <c r="J29" s="191"/>
      <c r="K29" s="191"/>
      <c r="L29" s="192"/>
    </row>
    <row r="30" spans="1:12" ht="48.75" customHeight="1" x14ac:dyDescent="0.35">
      <c r="A30" s="145"/>
      <c r="B30" s="193" t="s">
        <v>87</v>
      </c>
      <c r="C30" s="193"/>
      <c r="D30" s="193"/>
      <c r="E30" s="193"/>
      <c r="F30" s="193"/>
      <c r="G30" s="193"/>
      <c r="H30" s="193"/>
      <c r="I30" s="193"/>
      <c r="J30" s="193"/>
      <c r="K30" s="193"/>
      <c r="L30" s="194"/>
    </row>
    <row r="31" spans="1:12" ht="15.5" x14ac:dyDescent="0.35">
      <c r="A31" s="144"/>
      <c r="B31" s="146"/>
      <c r="C31" s="146"/>
      <c r="D31" s="146"/>
      <c r="E31" s="146"/>
      <c r="F31" s="146"/>
      <c r="G31" s="146"/>
      <c r="H31" s="146"/>
      <c r="I31" s="146"/>
      <c r="J31" s="146"/>
      <c r="K31" s="146"/>
      <c r="L31" s="146"/>
    </row>
    <row r="32" spans="1:12" ht="15.5" x14ac:dyDescent="0.35">
      <c r="A32" s="147">
        <v>4</v>
      </c>
      <c r="B32" s="150"/>
      <c r="C32" s="150"/>
      <c r="D32" s="150"/>
      <c r="E32" s="150"/>
      <c r="F32" s="150"/>
      <c r="G32" s="150"/>
      <c r="H32" s="150"/>
      <c r="I32" s="150"/>
      <c r="J32" s="150"/>
      <c r="K32" s="150"/>
      <c r="L32" s="150"/>
    </row>
    <row r="33" spans="1:12" ht="48.75" customHeight="1" x14ac:dyDescent="0.35">
      <c r="A33" s="142" t="s">
        <v>41</v>
      </c>
      <c r="B33" s="195"/>
      <c r="C33" s="195"/>
      <c r="D33" s="195"/>
      <c r="E33" s="195"/>
      <c r="F33" s="195"/>
      <c r="G33" s="195"/>
      <c r="H33" s="195"/>
      <c r="I33" s="195"/>
      <c r="J33" s="195"/>
      <c r="K33" s="195"/>
      <c r="L33" s="196"/>
    </row>
    <row r="34" spans="1:12" ht="48.75" customHeight="1" x14ac:dyDescent="0.35">
      <c r="A34" s="141" t="s">
        <v>88</v>
      </c>
      <c r="B34" s="187"/>
      <c r="C34" s="187"/>
      <c r="D34" s="187"/>
      <c r="E34" s="187"/>
      <c r="F34" s="187"/>
      <c r="G34" s="187"/>
      <c r="H34" s="187"/>
      <c r="I34" s="187"/>
      <c r="J34" s="187"/>
      <c r="K34" s="187"/>
      <c r="L34" s="188"/>
    </row>
    <row r="35" spans="1:12" ht="48.75" customHeight="1" x14ac:dyDescent="0.35">
      <c r="A35" s="142" t="s">
        <v>42</v>
      </c>
      <c r="B35" s="187"/>
      <c r="C35" s="187"/>
      <c r="D35" s="187"/>
      <c r="E35" s="187"/>
      <c r="F35" s="187"/>
      <c r="G35" s="187"/>
      <c r="H35" s="187"/>
      <c r="I35" s="187"/>
      <c r="J35" s="187"/>
      <c r="K35" s="187"/>
      <c r="L35" s="188"/>
    </row>
    <row r="36" spans="1:12" ht="48.75" customHeight="1" x14ac:dyDescent="0.35">
      <c r="A36" s="142" t="s">
        <v>89</v>
      </c>
      <c r="B36" s="187"/>
      <c r="C36" s="187"/>
      <c r="D36" s="187"/>
      <c r="E36" s="187"/>
      <c r="F36" s="187"/>
      <c r="G36" s="187"/>
      <c r="H36" s="187"/>
      <c r="I36" s="187"/>
      <c r="J36" s="187"/>
      <c r="K36" s="187"/>
      <c r="L36" s="188"/>
    </row>
    <row r="37" spans="1:12" ht="15.75" customHeight="1" x14ac:dyDescent="0.35">
      <c r="A37" s="143" t="s">
        <v>43</v>
      </c>
      <c r="B37" s="189" t="s">
        <v>97</v>
      </c>
      <c r="C37" s="189"/>
      <c r="D37" s="189"/>
      <c r="E37" s="189"/>
      <c r="F37" s="189"/>
      <c r="G37" s="189"/>
      <c r="H37" s="189"/>
      <c r="I37" s="189"/>
      <c r="J37" s="189"/>
      <c r="K37" s="189"/>
      <c r="L37" s="190"/>
    </row>
    <row r="38" spans="1:12" ht="48.75" customHeight="1" x14ac:dyDescent="0.35">
      <c r="A38" s="143" t="s">
        <v>36</v>
      </c>
      <c r="B38" s="191">
        <v>0</v>
      </c>
      <c r="C38" s="191"/>
      <c r="D38" s="191"/>
      <c r="E38" s="191"/>
      <c r="F38" s="191"/>
      <c r="G38" s="191"/>
      <c r="H38" s="191"/>
      <c r="I38" s="191"/>
      <c r="J38" s="191"/>
      <c r="K38" s="191"/>
      <c r="L38" s="192"/>
    </row>
    <row r="39" spans="1:12" ht="48.75" customHeight="1" x14ac:dyDescent="0.35">
      <c r="A39" s="145"/>
      <c r="B39" s="193" t="s">
        <v>87</v>
      </c>
      <c r="C39" s="193"/>
      <c r="D39" s="193"/>
      <c r="E39" s="193"/>
      <c r="F39" s="193"/>
      <c r="G39" s="193"/>
      <c r="H39" s="193"/>
      <c r="I39" s="193"/>
      <c r="J39" s="193"/>
      <c r="K39" s="193"/>
      <c r="L39" s="194"/>
    </row>
    <row r="41" spans="1:12" ht="15.5" x14ac:dyDescent="0.35">
      <c r="A41" s="147">
        <v>5</v>
      </c>
      <c r="B41" s="150"/>
      <c r="C41" s="150"/>
      <c r="D41" s="150"/>
      <c r="E41" s="150"/>
      <c r="F41" s="150"/>
      <c r="G41" s="150"/>
      <c r="H41" s="150"/>
      <c r="I41" s="150"/>
      <c r="J41" s="150"/>
      <c r="K41" s="150"/>
      <c r="L41" s="150"/>
    </row>
    <row r="42" spans="1:12" ht="48.75" customHeight="1" x14ac:dyDescent="0.35">
      <c r="A42" s="142" t="s">
        <v>41</v>
      </c>
      <c r="B42" s="195"/>
      <c r="C42" s="195"/>
      <c r="D42" s="195"/>
      <c r="E42" s="195"/>
      <c r="F42" s="195"/>
      <c r="G42" s="195"/>
      <c r="H42" s="195"/>
      <c r="I42" s="195"/>
      <c r="J42" s="195"/>
      <c r="K42" s="195"/>
      <c r="L42" s="196"/>
    </row>
    <row r="43" spans="1:12" ht="48.75" customHeight="1" x14ac:dyDescent="0.35">
      <c r="A43" s="141" t="s">
        <v>88</v>
      </c>
      <c r="B43" s="187"/>
      <c r="C43" s="187"/>
      <c r="D43" s="187"/>
      <c r="E43" s="187"/>
      <c r="F43" s="187"/>
      <c r="G43" s="187"/>
      <c r="H43" s="187"/>
      <c r="I43" s="187"/>
      <c r="J43" s="187"/>
      <c r="K43" s="187"/>
      <c r="L43" s="188"/>
    </row>
    <row r="44" spans="1:12" ht="48.75" customHeight="1" x14ac:dyDescent="0.35">
      <c r="A44" s="142" t="s">
        <v>42</v>
      </c>
      <c r="B44" s="187"/>
      <c r="C44" s="187"/>
      <c r="D44" s="187"/>
      <c r="E44" s="187"/>
      <c r="F44" s="187"/>
      <c r="G44" s="187"/>
      <c r="H44" s="187"/>
      <c r="I44" s="187"/>
      <c r="J44" s="187"/>
      <c r="K44" s="187"/>
      <c r="L44" s="188"/>
    </row>
    <row r="45" spans="1:12" ht="48.75" customHeight="1" x14ac:dyDescent="0.35">
      <c r="A45" s="142" t="s">
        <v>89</v>
      </c>
      <c r="B45" s="187"/>
      <c r="C45" s="187"/>
      <c r="D45" s="187"/>
      <c r="E45" s="187"/>
      <c r="F45" s="187"/>
      <c r="G45" s="187"/>
      <c r="H45" s="187"/>
      <c r="I45" s="187"/>
      <c r="J45" s="187"/>
      <c r="K45" s="187"/>
      <c r="L45" s="188"/>
    </row>
    <row r="46" spans="1:12" ht="27.75" customHeight="1" x14ac:dyDescent="0.35">
      <c r="A46" s="143" t="s">
        <v>43</v>
      </c>
      <c r="B46" s="189" t="s">
        <v>97</v>
      </c>
      <c r="C46" s="189"/>
      <c r="D46" s="189"/>
      <c r="E46" s="189"/>
      <c r="F46" s="189"/>
      <c r="G46" s="189"/>
      <c r="H46" s="189"/>
      <c r="I46" s="189"/>
      <c r="J46" s="189"/>
      <c r="K46" s="189"/>
      <c r="L46" s="190"/>
    </row>
    <row r="47" spans="1:12" ht="48.75" customHeight="1" x14ac:dyDescent="0.35">
      <c r="A47" s="143" t="s">
        <v>36</v>
      </c>
      <c r="B47" s="191">
        <v>0</v>
      </c>
      <c r="C47" s="191"/>
      <c r="D47" s="191"/>
      <c r="E47" s="191"/>
      <c r="F47" s="191"/>
      <c r="G47" s="191"/>
      <c r="H47" s="191"/>
      <c r="I47" s="191"/>
      <c r="J47" s="191"/>
      <c r="K47" s="191"/>
      <c r="L47" s="192"/>
    </row>
    <row r="48" spans="1:12" ht="48.75" customHeight="1" x14ac:dyDescent="0.35">
      <c r="A48" s="145"/>
      <c r="B48" s="193" t="s">
        <v>87</v>
      </c>
      <c r="C48" s="193"/>
      <c r="D48" s="193"/>
      <c r="E48" s="193"/>
      <c r="F48" s="193"/>
      <c r="G48" s="193"/>
      <c r="H48" s="193"/>
      <c r="I48" s="193"/>
      <c r="J48" s="193"/>
      <c r="K48" s="193"/>
      <c r="L48" s="194"/>
    </row>
    <row r="53" spans="2:2" x14ac:dyDescent="0.35">
      <c r="B53" t="s">
        <v>1</v>
      </c>
    </row>
    <row r="57" spans="2:2" x14ac:dyDescent="0.35">
      <c r="B57" t="s">
        <v>1</v>
      </c>
    </row>
  </sheetData>
  <mergeCells count="35">
    <mergeCell ref="B6:L6"/>
    <mergeCell ref="B7:L7"/>
    <mergeCell ref="B9:L9"/>
    <mergeCell ref="B10:L10"/>
    <mergeCell ref="B11:L11"/>
    <mergeCell ref="B12:L12"/>
    <mergeCell ref="B8:L8"/>
    <mergeCell ref="B15:L15"/>
    <mergeCell ref="B16:L16"/>
    <mergeCell ref="B17:L17"/>
    <mergeCell ref="B18:L18"/>
    <mergeCell ref="B19:L19"/>
    <mergeCell ref="B20:L20"/>
    <mergeCell ref="B21:L21"/>
    <mergeCell ref="B24:L24"/>
    <mergeCell ref="B25:L25"/>
    <mergeCell ref="B26:L26"/>
    <mergeCell ref="B27:L27"/>
    <mergeCell ref="B28:L28"/>
    <mergeCell ref="B29:L29"/>
    <mergeCell ref="B30:L30"/>
    <mergeCell ref="B33:L33"/>
    <mergeCell ref="B34:L34"/>
    <mergeCell ref="B35:L35"/>
    <mergeCell ref="B36:L36"/>
    <mergeCell ref="B37:L37"/>
    <mergeCell ref="B38:L38"/>
    <mergeCell ref="B39:L39"/>
    <mergeCell ref="B42:L42"/>
    <mergeCell ref="B43:L43"/>
    <mergeCell ref="B44:L44"/>
    <mergeCell ref="B45:L45"/>
    <mergeCell ref="B46:L46"/>
    <mergeCell ref="B47:L47"/>
    <mergeCell ref="B48:L48"/>
  </mergeCells>
  <pageMargins left="0.7" right="0.7" top="0.75" bottom="0.75" header="0.3" footer="0.3"/>
  <pageSetup scale="84" fitToHeight="0" orientation="landscape"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6C095388BE2542A094F7D958CB7074" ma:contentTypeVersion="9" ma:contentTypeDescription="Create a new document." ma:contentTypeScope="" ma:versionID="6ff3ca7d0ce76323afde12a34f554246">
  <xsd:schema xmlns:xsd="http://www.w3.org/2001/XMLSchema" xmlns:xs="http://www.w3.org/2001/XMLSchema" xmlns:p="http://schemas.microsoft.com/office/2006/metadata/properties" xmlns:ns3="55a57eec-a69c-4902-8417-3f2322c181dc" targetNamespace="http://schemas.microsoft.com/office/2006/metadata/properties" ma:root="true" ma:fieldsID="0c1a586e50d24ea33bc17f8b9a56d020" ns3:_="">
    <xsd:import namespace="55a57eec-a69c-4902-8417-3f2322c181d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a57eec-a69c-4902-8417-3f2322c181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E5CC6C-AC24-47B3-861D-20A3D9C426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a57eec-a69c-4902-8417-3f2322c181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D25E42-7D93-4F17-BDE9-3A8301562774}">
  <ds:schemaRefs>
    <ds:schemaRef ds:uri="http://schemas.microsoft.com/sharepoint/v3/contenttype/forms"/>
  </ds:schemaRefs>
</ds:datastoreItem>
</file>

<file path=customXml/itemProps3.xml><?xml version="1.0" encoding="utf-8"?>
<ds:datastoreItem xmlns:ds="http://schemas.openxmlformats.org/officeDocument/2006/customXml" ds:itemID="{D6F38FBC-0A3D-4BF4-BFF6-4142E90714F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ITEMIZED BUDGET Detail</vt:lpstr>
      <vt:lpstr>Data</vt:lpstr>
      <vt:lpstr>Contract Justifications</vt:lpstr>
      <vt:lpstr>'Contract Justifications'!Print_Area</vt:lpstr>
      <vt:lpstr>'ITEMIZED BUDGET Detail'!Print_Area</vt:lpstr>
      <vt:lpstr>'ITEMIZED BUDGET Detail'!Print_Titles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Anne Hefelfinger</dc:creator>
  <cp:lastModifiedBy>Crystal Doxie</cp:lastModifiedBy>
  <cp:lastPrinted>2015-02-28T19:04:42Z</cp:lastPrinted>
  <dcterms:created xsi:type="dcterms:W3CDTF">2011-07-06T18:45:39Z</dcterms:created>
  <dcterms:modified xsi:type="dcterms:W3CDTF">2020-01-15T16:54:40Z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0x010100746C095388BE2542A094F7D958CB7074</vt:lpwstr>
  </property>
</Properties>
</file>